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ความพึงพอใจนายจ้างTU\นายจ้าง60\เอกสารสำรวจคุณภาพบัณฑิตปี60\"/>
    </mc:Choice>
  </mc:AlternateContent>
  <bookViews>
    <workbookView xWindow="0" yWindow="0" windowWidth="19200" windowHeight="11745"/>
  </bookViews>
  <sheets>
    <sheet name="ต2" sheetId="4" r:id="rId1"/>
    <sheet name="ต2 (2)" sheetId="5" state="hidden" r:id="rId2"/>
  </sheets>
  <definedNames>
    <definedName name="_xlnm.Print_Titles" localSheetId="0">ต2!$3:$3</definedName>
    <definedName name="_xlnm.Print_Titles" localSheetId="1">'ต2 (2)'!$3:$3</definedName>
  </definedNames>
  <calcPr calcId="152511"/>
</workbook>
</file>

<file path=xl/calcChain.xml><?xml version="1.0" encoding="utf-8"?>
<calcChain xmlns="http://schemas.openxmlformats.org/spreadsheetml/2006/main">
  <c r="B48" i="4" l="1"/>
  <c r="B46" i="4"/>
  <c r="B39" i="4"/>
  <c r="B33" i="4"/>
  <c r="B25" i="4"/>
  <c r="B18" i="4"/>
  <c r="B12" i="4"/>
  <c r="B5" i="4"/>
  <c r="AG6" i="4" l="1"/>
  <c r="AF6" i="4"/>
  <c r="X6" i="4"/>
  <c r="W6" i="4"/>
  <c r="O6" i="4"/>
  <c r="N6" i="4"/>
  <c r="F6" i="4"/>
  <c r="C6" i="4" s="1"/>
  <c r="E6" i="4"/>
  <c r="B6" i="4" s="1"/>
  <c r="AG49" i="4"/>
  <c r="AF49" i="4"/>
  <c r="X49" i="4"/>
  <c r="W49" i="4"/>
  <c r="O49" i="4"/>
  <c r="N49" i="4"/>
  <c r="F49" i="4"/>
  <c r="C49" i="4" s="1"/>
  <c r="E49" i="4"/>
  <c r="B49" i="4" s="1"/>
  <c r="AG40" i="4"/>
  <c r="AF40" i="4"/>
  <c r="X40" i="4"/>
  <c r="W40" i="4"/>
  <c r="O40" i="4"/>
  <c r="N40" i="4"/>
  <c r="F40" i="4"/>
  <c r="C40" i="4" s="1"/>
  <c r="E40" i="4"/>
  <c r="B40" i="4" s="1"/>
  <c r="AG34" i="4"/>
  <c r="AF34" i="4"/>
  <c r="X34" i="4"/>
  <c r="W34" i="4"/>
  <c r="O34" i="4"/>
  <c r="N34" i="4"/>
  <c r="F34" i="4"/>
  <c r="C34" i="4" s="1"/>
  <c r="E34" i="4"/>
  <c r="B34" i="4" s="1"/>
  <c r="AG26" i="4"/>
  <c r="AF26" i="4"/>
  <c r="X26" i="4"/>
  <c r="W26" i="4"/>
  <c r="O26" i="4"/>
  <c r="N26" i="4"/>
  <c r="F26" i="4"/>
  <c r="C26" i="4" s="1"/>
  <c r="E26" i="4"/>
  <c r="B26" i="4" s="1"/>
  <c r="AG19" i="4"/>
  <c r="AF19" i="4"/>
  <c r="X19" i="4"/>
  <c r="W19" i="4"/>
  <c r="O19" i="4"/>
  <c r="N19" i="4"/>
  <c r="F19" i="4"/>
  <c r="C19" i="4" s="1"/>
  <c r="E19" i="4"/>
  <c r="B19" i="4" s="1"/>
  <c r="AG13" i="4"/>
  <c r="AF13" i="4"/>
  <c r="X13" i="4"/>
  <c r="W13" i="4"/>
  <c r="O13" i="4"/>
  <c r="N13" i="4"/>
  <c r="F13" i="4"/>
  <c r="C13" i="4" s="1"/>
  <c r="C12" i="4" s="1"/>
  <c r="E13" i="4"/>
  <c r="B13" i="4" s="1"/>
  <c r="AH53" i="5" l="1"/>
  <c r="Y53" i="5"/>
  <c r="P53" i="5"/>
  <c r="G53" i="5"/>
  <c r="AH52" i="5"/>
  <c r="Y52" i="5"/>
  <c r="P52" i="5"/>
  <c r="G52" i="5"/>
  <c r="AH51" i="5"/>
  <c r="Y51" i="5"/>
  <c r="P51" i="5"/>
  <c r="G51" i="5"/>
  <c r="AH50" i="5"/>
  <c r="Y50" i="5"/>
  <c r="P50" i="5"/>
  <c r="G50" i="5"/>
  <c r="D50" i="5" s="1"/>
  <c r="D48" i="5" s="1"/>
  <c r="AH49" i="5"/>
  <c r="Y49" i="5"/>
  <c r="P49" i="5"/>
  <c r="G49" i="5"/>
  <c r="AH48" i="5"/>
  <c r="Y48" i="5"/>
  <c r="P48" i="5"/>
  <c r="G48" i="5"/>
  <c r="AH44" i="5"/>
  <c r="Y44" i="5"/>
  <c r="P44" i="5"/>
  <c r="G44" i="5"/>
  <c r="AH43" i="5"/>
  <c r="Y43" i="5"/>
  <c r="P43" i="5"/>
  <c r="G43" i="5"/>
  <c r="AH42" i="5"/>
  <c r="Y42" i="5"/>
  <c r="P42" i="5"/>
  <c r="G42" i="5"/>
  <c r="AH41" i="5"/>
  <c r="Y41" i="5"/>
  <c r="P41" i="5"/>
  <c r="G41" i="5"/>
  <c r="D41" i="5"/>
  <c r="D39" i="5" s="1"/>
  <c r="AH40" i="5"/>
  <c r="Y40" i="5"/>
  <c r="P40" i="5"/>
  <c r="G40" i="5"/>
  <c r="AH37" i="5"/>
  <c r="Y37" i="5"/>
  <c r="P37" i="5"/>
  <c r="G37" i="5"/>
  <c r="AH36" i="5"/>
  <c r="Y36" i="5"/>
  <c r="P36" i="5"/>
  <c r="G36" i="5"/>
  <c r="AH35" i="5"/>
  <c r="Y35" i="5"/>
  <c r="P35" i="5"/>
  <c r="G35" i="5"/>
  <c r="D35" i="5" s="1"/>
  <c r="D33" i="5" s="1"/>
  <c r="AH34" i="5"/>
  <c r="Y34" i="5"/>
  <c r="P34" i="5"/>
  <c r="G34" i="5"/>
  <c r="AH31" i="5"/>
  <c r="Y31" i="5"/>
  <c r="P31" i="5"/>
  <c r="G31" i="5"/>
  <c r="AH30" i="5"/>
  <c r="Y30" i="5"/>
  <c r="P30" i="5"/>
  <c r="G30" i="5"/>
  <c r="AH29" i="5"/>
  <c r="Y29" i="5"/>
  <c r="P29" i="5"/>
  <c r="G29" i="5"/>
  <c r="AH28" i="5"/>
  <c r="Y28" i="5"/>
  <c r="P28" i="5"/>
  <c r="G28" i="5"/>
  <c r="AH27" i="5"/>
  <c r="Y27" i="5"/>
  <c r="P27" i="5"/>
  <c r="G27" i="5"/>
  <c r="D27" i="5"/>
  <c r="D25" i="5" s="1"/>
  <c r="AH26" i="5"/>
  <c r="Y26" i="5"/>
  <c r="P26" i="5"/>
  <c r="G26" i="5"/>
  <c r="AH23" i="5"/>
  <c r="Y23" i="5"/>
  <c r="P23" i="5"/>
  <c r="G23" i="5"/>
  <c r="AH22" i="5"/>
  <c r="Y22" i="5"/>
  <c r="P22" i="5"/>
  <c r="G22" i="5"/>
  <c r="AH21" i="5"/>
  <c r="Y21" i="5"/>
  <c r="P21" i="5"/>
  <c r="G21" i="5"/>
  <c r="AH20" i="5"/>
  <c r="Y20" i="5"/>
  <c r="P20" i="5"/>
  <c r="G20" i="5"/>
  <c r="D20" i="5" s="1"/>
  <c r="D18" i="5" s="1"/>
  <c r="AH19" i="5"/>
  <c r="Y19" i="5"/>
  <c r="P19" i="5"/>
  <c r="G19" i="5"/>
  <c r="AH16" i="5"/>
  <c r="Y16" i="5"/>
  <c r="P16" i="5"/>
  <c r="G16" i="5"/>
  <c r="AH15" i="5"/>
  <c r="Y15" i="5"/>
  <c r="P15" i="5"/>
  <c r="G15" i="5"/>
  <c r="AH14" i="5"/>
  <c r="Y14" i="5"/>
  <c r="P14" i="5"/>
  <c r="G14" i="5"/>
  <c r="D14" i="5"/>
  <c r="D12" i="5" s="1"/>
  <c r="AH13" i="5"/>
  <c r="Y13" i="5"/>
  <c r="P13" i="5"/>
  <c r="G13" i="5"/>
  <c r="AH10" i="5"/>
  <c r="Y10" i="5"/>
  <c r="P10" i="5"/>
  <c r="G10" i="5"/>
  <c r="AH9" i="5"/>
  <c r="Y9" i="5"/>
  <c r="P9" i="5"/>
  <c r="G9" i="5"/>
  <c r="AH8" i="5"/>
  <c r="Y8" i="5"/>
  <c r="P8" i="5"/>
  <c r="G8" i="5"/>
  <c r="AH7" i="5"/>
  <c r="Y7" i="5"/>
  <c r="P7" i="5"/>
  <c r="G7" i="5"/>
  <c r="D7" i="5" s="1"/>
  <c r="D5" i="5" s="1"/>
  <c r="D46" i="5" s="1"/>
  <c r="AH6" i="5"/>
  <c r="Y6" i="5"/>
  <c r="P6" i="5"/>
  <c r="G6" i="5"/>
  <c r="C48" i="4" l="1"/>
  <c r="C39" i="4"/>
  <c r="C33" i="4"/>
  <c r="C25" i="4"/>
  <c r="C18" i="4"/>
  <c r="C5" i="4" l="1"/>
  <c r="C46" i="4" s="1"/>
</calcChain>
</file>

<file path=xl/sharedStrings.xml><?xml version="1.0" encoding="utf-8"?>
<sst xmlns="http://schemas.openxmlformats.org/spreadsheetml/2006/main" count="255" uniqueCount="64">
  <si>
    <t>คุณสมบัติ</t>
  </si>
  <si>
    <t>N</t>
  </si>
  <si>
    <t></t>
  </si>
  <si>
    <t>S.D.</t>
  </si>
  <si>
    <t>ด้านคุณธรรม จริยธรรม</t>
  </si>
  <si>
    <t>ด้านความรู้</t>
  </si>
  <si>
    <t>ด้านทักษะทางปัญญา</t>
  </si>
  <si>
    <t>ด้านทักษะความสัมพันธ์ระหว่างบุคคลและความรับผิดชอบ</t>
  </si>
  <si>
    <t>ด้านทักษะการวิเคราะห์เชิงตัวเลข การสื่อสาร และการใช้เทคโนโลยี</t>
  </si>
  <si>
    <t>คุณภาพบัณฑิตตามกรอบมาตรฐานคุณวุฒิระดับอุดมศึกษา</t>
  </si>
  <si>
    <t xml:space="preserve">1. ความซื่อสัตย์ สุจริต </t>
  </si>
  <si>
    <t>2. ความขยันหมั่นเพียร</t>
  </si>
  <si>
    <t>3. การมีวินัย ความสุภาพ อ่อนน้อมถ่อมตน มีสัมมาคารวะ</t>
  </si>
  <si>
    <t>4. ความมีน้ำใจ เสียสละ เอื้อเฟื้อเผื่อแผ่ต่อผู้อื่น</t>
  </si>
  <si>
    <t>5. การมีจริยธรรมวิชาชีพ หรือมีจริยธรรมในการประกอบอาชีพ</t>
  </si>
  <si>
    <t>1. ความรู้ความสามารถทางวิชาการ</t>
  </si>
  <si>
    <t>2. ความรู้ในสาขาวิชาที่เกี่ยวข้อง และรู้รอบเพื่อเชื่อมโยงกับสังคม</t>
  </si>
  <si>
    <t xml:space="preserve">3. การนำความรู้มาปรับ/ประยุกต์/บูรณาการในการทำงาน </t>
  </si>
  <si>
    <t>4. ความพยายามใฝ่หาความรู้ใหม่ๆ เพื่อพัฒนางาน/ตนเอง</t>
  </si>
  <si>
    <t xml:space="preserve">1. ความคิดริเริ่มสร้างสรรค์ </t>
  </si>
  <si>
    <t>2. ความสามารถในการวิเคราะห์และแก้ไขปัญหาที่เกิดขึ้นในงาน</t>
  </si>
  <si>
    <t>3. ความสามารถในการวางแผนและจัดการเพื่อให้การทำงานลุล่วงด้วยความราบรื่น</t>
  </si>
  <si>
    <t>4. ความสามารถในการแสดงความคิดเห็นอย่างเหมาะสม</t>
  </si>
  <si>
    <t>5. ความสามารถในการตัดสินใจ</t>
  </si>
  <si>
    <t>1. วุฒิภาวะทางอารมณ์ ความสามารถในการปรับตัว</t>
  </si>
  <si>
    <t>2. ความเป็นผู้นำ</t>
  </si>
  <si>
    <t>3. ความสามารถในการทำงานร่วมกับผู้อื่นได้อย่างราบรื่น</t>
  </si>
  <si>
    <t>4. ความรับผิดชอบต่อหน้าที่</t>
  </si>
  <si>
    <t>5. ความละเอียดรอบคอบในการทำงาน</t>
  </si>
  <si>
    <t>6. คุณภาพของงานที่ได้รับมอบหมาย</t>
  </si>
  <si>
    <t>1. ความสามารถในการใช้เทคโนโลยีที่เกี่ยวข้องกับงาน</t>
  </si>
  <si>
    <t>2. ความสามารถในการพูดสื่อสาร</t>
  </si>
  <si>
    <t>3. ความสามารถในการเขียนรายงาน การเขียนเพื่อนำเสนองาน</t>
  </si>
  <si>
    <t>4. ความรู้และทักษะในการใช้ภาษาต่างประเทศ</t>
  </si>
  <si>
    <t>ด้านจิตสาธารณะ และความรับผิดชอบต่อสังคม</t>
  </si>
  <si>
    <t>2. การปฏิบัติตามกฎระเบียบของหน่วยงาน/สังคม</t>
  </si>
  <si>
    <t>3. ความรับผิดชอบต่อตนเอง ครอบครัว และสังคม</t>
  </si>
  <si>
    <t>4. การยินดีเข้าร่วมกิจกรรมสาธารณะประโยชน์ของหน่วยงาน/สังคม</t>
  </si>
  <si>
    <t>5. การเคารพสิทธิของผู้อื่น และสามารถอยู่ร่วมกับผู้อื่นอย่างมีความสุข</t>
  </si>
  <si>
    <t>x,xxx</t>
  </si>
  <si>
    <t>x.xx</t>
  </si>
  <si>
    <t>1. กล้าแสดงออกในสิ่งที่ถูกต้องดีงาม และเรียกร้องเพื่อความเป็นธรรมของสังคม</t>
  </si>
  <si>
    <t>3. .....................................................</t>
  </si>
  <si>
    <t>2. .....................................................</t>
  </si>
  <si>
    <t>1. ....................................................</t>
  </si>
  <si>
    <t>4. .....................................................</t>
  </si>
  <si>
    <t>5. .....................................................</t>
  </si>
  <si>
    <t>ด้านทักษะตามสาขาวิชาชีพ  ( ถ้ามี )</t>
  </si>
  <si>
    <t>ตัวอย่างตารางสรุปผลคุณภาพของบัณฑิต มหาวิทยาลัยธรรมศาสตร์ รุ่นปีการศึกษา  2559  จำแนกตามระดับการศึกษา ระดับหลักสูตร และคุณสมบัติ</t>
  </si>
  <si>
    <t>รายชื่อหลักสูตรที่2 ......ของ ป.เอก</t>
  </si>
  <si>
    <t>รายชื่อหลักสูตรที่1 ......ของ ป.เอก</t>
  </si>
  <si>
    <t>รายชื่อหลักสูตรที่1 ......ของ ป.โท</t>
  </si>
  <si>
    <t>รายชื่อหลักสูตรที่2 ......ของ ป.โท</t>
  </si>
  <si>
    <t>รายชื่อหลักสูตรที่ 1 ......ของ ป.ตรี</t>
  </si>
  <si>
    <t>รายชื่อหลักสูตรที่ 2 ......ของ ป.ตรี</t>
  </si>
  <si>
    <t>รวมระดับปริญญาเอก</t>
  </si>
  <si>
    <t>รวมระดับปริญญาโท</t>
  </si>
  <si>
    <t>รวมระดับปริญญาตรี</t>
  </si>
  <si>
    <t>รวมระดับประกาศนียบัตรบัณฑิต</t>
  </si>
  <si>
    <t>รายชื่อหลักสูตรที่1 ......ของประกาศนียบัตรบัณฑิต</t>
  </si>
  <si>
    <t>รายชื่อหลักสูตรที่2 ......ของประกาศนียบัตรบัณฑิต</t>
  </si>
  <si>
    <t>ภาพรวมทุกระดับการศึกษา</t>
  </si>
  <si>
    <t>ตัวอย่างตารางสรุปผลคุณภาพของบัณฑิต มหาวิทยาลัยธรรมศาสตร์ รุ่นปีการศึกษา  2560  จำแนกตามระดับการศึกษา ระดับหลักสูตร และคุณสมบัติ</t>
  </si>
  <si>
    <t>เอกสารหมายเลข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</si>
</sst>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family val="2"/>
    </font>
    <font>
      <sz val="15"/>
      <name val="Angsana New"/>
      <family val="1"/>
      <charset val="222"/>
    </font>
    <font>
      <b/>
      <sz val="16"/>
      <name val="Angsana New"/>
      <family val="1"/>
    </font>
    <font>
      <b/>
      <sz val="16"/>
      <name val="MS Reference Sans Serif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b/>
      <i/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b/>
      <sz val="16"/>
      <color rgb="FF009900"/>
      <name val="TH SarabunPSK"/>
      <family val="2"/>
    </font>
    <font>
      <b/>
      <i/>
      <sz val="14"/>
      <color rgb="FF009900"/>
      <name val="TH SarabunPSK"/>
      <family val="2"/>
    </font>
    <font>
      <b/>
      <sz val="12"/>
      <color rgb="FF0000FF"/>
      <name val="TH SarabunPSK"/>
      <family val="2"/>
    </font>
    <font>
      <b/>
      <i/>
      <sz val="12"/>
      <color rgb="FF0000FF"/>
      <name val="TH SarabunPSK"/>
      <family val="2"/>
    </font>
    <font>
      <b/>
      <i/>
      <sz val="16"/>
      <color rgb="FF0000FF"/>
      <name val="TH SarabunPSK"/>
      <family val="2"/>
    </font>
    <font>
      <b/>
      <i/>
      <sz val="14"/>
      <color rgb="FF663300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i/>
      <sz val="14"/>
      <name val="TH SarabunPSK"/>
      <family val="2"/>
    </font>
    <font>
      <b/>
      <i/>
      <sz val="16"/>
      <name val="TH SarabunPSK"/>
      <family val="2"/>
    </font>
    <font>
      <b/>
      <sz val="12"/>
      <name val="TH SarabunPSK"/>
      <family val="2"/>
    </font>
    <font>
      <b/>
      <i/>
      <sz val="12"/>
      <name val="TH SarabunPSK"/>
      <family val="2"/>
    </font>
    <font>
      <b/>
      <sz val="14"/>
      <name val="TH SarabunPSK"/>
      <family val="2"/>
    </font>
    <font>
      <b/>
      <sz val="16"/>
      <color rgb="FF996633"/>
      <name val="TH SarabunPSK"/>
      <family val="2"/>
    </font>
    <font>
      <b/>
      <sz val="14"/>
      <color rgb="FF996633"/>
      <name val="TH SarabunPSK"/>
      <family val="2"/>
    </font>
    <font>
      <b/>
      <sz val="16"/>
      <color rgb="FF996633"/>
      <name val="MS Reference Sans Serif"/>
      <family val="2"/>
    </font>
    <font>
      <sz val="16"/>
      <color rgb="FF996633"/>
      <name val="TH SarabunPSK"/>
      <family val="2"/>
    </font>
    <font>
      <sz val="15"/>
      <color rgb="FF996633"/>
      <name val="Angsana New"/>
      <family val="1"/>
      <charset val="222"/>
    </font>
    <font>
      <b/>
      <sz val="16"/>
      <color rgb="FF0000FF"/>
      <name val="MS Reference Sans Serif"/>
      <family val="2"/>
    </font>
    <font>
      <sz val="16"/>
      <color rgb="FF0000FF"/>
      <name val="TH SarabunPSK"/>
      <family val="2"/>
    </font>
    <font>
      <sz val="15"/>
      <color rgb="FF0000FF"/>
      <name val="Angsana New"/>
      <family val="1"/>
      <charset val="222"/>
    </font>
    <font>
      <b/>
      <sz val="16"/>
      <color rgb="FF009900"/>
      <name val="MS Reference Sans Serif"/>
      <family val="2"/>
    </font>
    <font>
      <sz val="16"/>
      <color rgb="FF009900"/>
      <name val="TH SarabunPSK"/>
      <family val="2"/>
    </font>
    <font>
      <sz val="15"/>
      <color rgb="FF009900"/>
      <name val="Angsana New"/>
      <family val="1"/>
      <charset val="222"/>
    </font>
    <font>
      <b/>
      <sz val="16"/>
      <color rgb="FFFF0000"/>
      <name val="MS Reference Sans Serif"/>
      <family val="2"/>
    </font>
    <font>
      <sz val="16"/>
      <color rgb="FFFF0000"/>
      <name val="TH SarabunPSK"/>
      <family val="2"/>
    </font>
    <font>
      <sz val="15"/>
      <color rgb="FFFF0000"/>
      <name val="Angsana New"/>
      <family val="1"/>
      <charset val="222"/>
    </font>
    <font>
      <b/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10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4" fillId="0" borderId="1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"/>
    </xf>
    <xf numFmtId="0" fontId="17" fillId="0" borderId="0" xfId="0" applyFont="1"/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8" fillId="0" borderId="4" xfId="0" applyFont="1" applyBorder="1"/>
    <xf numFmtId="3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18" fillId="0" borderId="4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3" fontId="18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3" fontId="18" fillId="0" borderId="5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3" fontId="18" fillId="0" borderId="9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19" fillId="2" borderId="7" xfId="0" applyFont="1" applyFill="1" applyBorder="1" applyAlignment="1">
      <alignment horizontal="left"/>
    </xf>
    <xf numFmtId="3" fontId="6" fillId="2" borderId="7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3" fontId="18" fillId="0" borderId="8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Continuous"/>
    </xf>
    <xf numFmtId="0" fontId="21" fillId="0" borderId="1" xfId="0" applyFont="1" applyBorder="1" applyAlignment="1">
      <alignment horizontal="centerContinuous"/>
    </xf>
    <xf numFmtId="0" fontId="22" fillId="0" borderId="1" xfId="0" applyFont="1" applyBorder="1" applyAlignment="1">
      <alignment horizontal="centerContinuous"/>
    </xf>
    <xf numFmtId="0" fontId="23" fillId="0" borderId="1" xfId="0" applyFont="1" applyBorder="1" applyAlignment="1">
      <alignment horizontal="centerContinuous"/>
    </xf>
    <xf numFmtId="0" fontId="24" fillId="0" borderId="1" xfId="0" applyFont="1" applyBorder="1" applyAlignment="1">
      <alignment horizontal="centerContinuous"/>
    </xf>
    <xf numFmtId="1" fontId="18" fillId="0" borderId="4" xfId="0" applyNumberFormat="1" applyFont="1" applyBorder="1" applyAlignment="1">
      <alignment horizontal="center"/>
    </xf>
    <xf numFmtId="0" fontId="25" fillId="0" borderId="0" xfId="0" applyFont="1"/>
    <xf numFmtId="0" fontId="25" fillId="0" borderId="1" xfId="0" applyFont="1" applyBorder="1" applyAlignment="1">
      <alignment horizontal="centerContinuous"/>
    </xf>
    <xf numFmtId="0" fontId="26" fillId="0" borderId="1" xfId="0" applyFont="1" applyBorder="1" applyAlignment="1">
      <alignment horizontal="centerContinuous"/>
    </xf>
    <xf numFmtId="0" fontId="25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2" fontId="25" fillId="0" borderId="2" xfId="0" applyNumberFormat="1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2" fontId="28" fillId="0" borderId="4" xfId="0" applyNumberFormat="1" applyFont="1" applyBorder="1" applyAlignment="1">
      <alignment horizontal="center"/>
    </xf>
    <xf numFmtId="3" fontId="28" fillId="0" borderId="4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3" fontId="28" fillId="0" borderId="3" xfId="0" applyNumberFormat="1" applyFont="1" applyBorder="1" applyAlignment="1">
      <alignment horizontal="center"/>
    </xf>
    <xf numFmtId="2" fontId="28" fillId="0" borderId="3" xfId="0" applyNumberFormat="1" applyFont="1" applyBorder="1" applyAlignment="1">
      <alignment horizontal="center"/>
    </xf>
    <xf numFmtId="3" fontId="28" fillId="0" borderId="5" xfId="0" applyNumberFormat="1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3" fontId="28" fillId="0" borderId="6" xfId="0" applyNumberFormat="1" applyFont="1" applyBorder="1" applyAlignment="1">
      <alignment horizontal="center"/>
    </xf>
    <xf numFmtId="2" fontId="28" fillId="0" borderId="6" xfId="0" applyNumberFormat="1" applyFont="1" applyBorder="1" applyAlignment="1">
      <alignment horizontal="center"/>
    </xf>
    <xf numFmtId="3" fontId="28" fillId="0" borderId="9" xfId="0" applyNumberFormat="1" applyFont="1" applyBorder="1" applyAlignment="1">
      <alignment horizontal="center"/>
    </xf>
    <xf numFmtId="2" fontId="28" fillId="0" borderId="9" xfId="0" applyNumberFormat="1" applyFont="1" applyBorder="1" applyAlignment="1">
      <alignment horizontal="center"/>
    </xf>
    <xf numFmtId="3" fontId="25" fillId="2" borderId="7" xfId="0" applyNumberFormat="1" applyFont="1" applyFill="1" applyBorder="1" applyAlignment="1">
      <alignment horizontal="center"/>
    </xf>
    <xf numFmtId="2" fontId="25" fillId="2" borderId="7" xfId="0" applyNumberFormat="1" applyFont="1" applyFill="1" applyBorder="1" applyAlignment="1">
      <alignment horizontal="center"/>
    </xf>
    <xf numFmtId="3" fontId="28" fillId="0" borderId="8" xfId="0" applyNumberFormat="1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0" fontId="29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" fontId="31" fillId="0" borderId="4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3" fontId="31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" fontId="31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3" fontId="31" fillId="0" borderId="5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/>
    </xf>
    <xf numFmtId="3" fontId="31" fillId="0" borderId="6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3" fontId="31" fillId="0" borderId="9" xfId="0" applyNumberFormat="1" applyFont="1" applyBorder="1" applyAlignment="1">
      <alignment horizontal="center"/>
    </xf>
    <xf numFmtId="2" fontId="31" fillId="0" borderId="9" xfId="0" applyNumberFormat="1" applyFont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3" fontId="31" fillId="0" borderId="8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0" fontId="32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1" fontId="34" fillId="0" borderId="4" xfId="0" applyNumberFormat="1" applyFont="1" applyBorder="1" applyAlignment="1">
      <alignment horizontal="center"/>
    </xf>
    <xf numFmtId="2" fontId="34" fillId="0" borderId="4" xfId="0" applyNumberFormat="1" applyFont="1" applyBorder="1" applyAlignment="1">
      <alignment horizontal="center"/>
    </xf>
    <xf numFmtId="3" fontId="34" fillId="0" borderId="4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3" fontId="34" fillId="0" borderId="3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3" fontId="34" fillId="0" borderId="5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3" fontId="34" fillId="0" borderId="6" xfId="0" applyNumberFormat="1" applyFont="1" applyBorder="1" applyAlignment="1">
      <alignment horizontal="center"/>
    </xf>
    <xf numFmtId="2" fontId="34" fillId="0" borderId="6" xfId="0" applyNumberFormat="1" applyFont="1" applyBorder="1" applyAlignment="1">
      <alignment horizontal="center"/>
    </xf>
    <xf numFmtId="3" fontId="34" fillId="0" borderId="9" xfId="0" applyNumberFormat="1" applyFont="1" applyBorder="1" applyAlignment="1">
      <alignment horizontal="center"/>
    </xf>
    <xf numFmtId="2" fontId="34" fillId="0" borderId="9" xfId="0" applyNumberFormat="1" applyFont="1" applyBorder="1" applyAlignment="1">
      <alignment horizontal="center"/>
    </xf>
    <xf numFmtId="3" fontId="11" fillId="2" borderId="7" xfId="0" applyNumberFormat="1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center"/>
    </xf>
    <xf numFmtId="3" fontId="34" fillId="0" borderId="8" xfId="0" applyNumberFormat="1" applyFont="1" applyBorder="1" applyAlignment="1">
      <alignment horizontal="center"/>
    </xf>
    <xf numFmtId="2" fontId="34" fillId="0" borderId="8" xfId="0" applyNumberFormat="1" applyFont="1" applyBorder="1" applyAlignment="1">
      <alignment horizontal="center"/>
    </xf>
    <xf numFmtId="0" fontId="35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" fontId="37" fillId="0" borderId="4" xfId="0" applyNumberFormat="1" applyFont="1" applyBorder="1" applyAlignment="1">
      <alignment horizontal="center"/>
    </xf>
    <xf numFmtId="2" fontId="37" fillId="0" borderId="4" xfId="0" applyNumberFormat="1" applyFont="1" applyBorder="1" applyAlignment="1">
      <alignment horizontal="center"/>
    </xf>
    <xf numFmtId="3" fontId="37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3" fontId="37" fillId="0" borderId="3" xfId="0" applyNumberFormat="1" applyFont="1" applyBorder="1" applyAlignment="1">
      <alignment horizontal="center"/>
    </xf>
    <xf numFmtId="2" fontId="37" fillId="0" borderId="3" xfId="0" applyNumberFormat="1" applyFont="1" applyBorder="1" applyAlignment="1">
      <alignment horizontal="center"/>
    </xf>
    <xf numFmtId="3" fontId="37" fillId="0" borderId="5" xfId="0" applyNumberFormat="1" applyFont="1" applyBorder="1" applyAlignment="1">
      <alignment horizontal="center"/>
    </xf>
    <xf numFmtId="2" fontId="37" fillId="0" borderId="5" xfId="0" applyNumberFormat="1" applyFont="1" applyBorder="1" applyAlignment="1">
      <alignment horizontal="center"/>
    </xf>
    <xf numFmtId="3" fontId="37" fillId="0" borderId="6" xfId="0" applyNumberFormat="1" applyFont="1" applyBorder="1" applyAlignment="1">
      <alignment horizontal="center"/>
    </xf>
    <xf numFmtId="2" fontId="37" fillId="0" borderId="6" xfId="0" applyNumberFormat="1" applyFont="1" applyBorder="1" applyAlignment="1">
      <alignment horizontal="center"/>
    </xf>
    <xf numFmtId="3" fontId="37" fillId="0" borderId="9" xfId="0" applyNumberFormat="1" applyFont="1" applyBorder="1" applyAlignment="1">
      <alignment horizontal="center"/>
    </xf>
    <xf numFmtId="2" fontId="37" fillId="0" borderId="9" xfId="0" applyNumberFormat="1" applyFont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/>
    </xf>
    <xf numFmtId="3" fontId="37" fillId="0" borderId="8" xfId="0" applyNumberFormat="1" applyFont="1" applyBorder="1" applyAlignment="1">
      <alignment horizontal="center"/>
    </xf>
    <xf numFmtId="2" fontId="37" fillId="0" borderId="8" xfId="0" applyNumberFormat="1" applyFont="1" applyBorder="1" applyAlignment="1">
      <alignment horizontal="center"/>
    </xf>
    <xf numFmtId="0" fontId="38" fillId="0" borderId="0" xfId="0" applyFont="1"/>
    <xf numFmtId="0" fontId="6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00FF"/>
      <color rgb="FF9966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72"/>
  <sheetViews>
    <sheetView tabSelected="1" zoomScaleNormal="100" workbookViewId="0"/>
  </sheetViews>
  <sheetFormatPr defaultRowHeight="21.75" x14ac:dyDescent="0.45"/>
  <cols>
    <col min="1" max="1" width="62.28515625" style="1" customWidth="1"/>
    <col min="2" max="4" width="8.7109375" style="1" customWidth="1"/>
    <col min="5" max="7" width="8.7109375" style="151" customWidth="1"/>
    <col min="8" max="13" width="8.7109375" style="1" customWidth="1"/>
    <col min="14" max="16" width="8.7109375" style="128" customWidth="1"/>
    <col min="17" max="22" width="8.7109375" style="1" customWidth="1"/>
    <col min="23" max="25" width="10.28515625" style="105" customWidth="1"/>
    <col min="26" max="31" width="11.7109375" style="1" customWidth="1"/>
    <col min="32" max="34" width="8.7109375" style="82" customWidth="1"/>
    <col min="35" max="40" width="8.7109375" style="1" customWidth="1"/>
    <col min="41" max="16384" width="9.140625" style="1"/>
  </cols>
  <sheetData>
    <row r="1" spans="1:40" s="4" customFormat="1" ht="30" customHeight="1" x14ac:dyDescent="0.65">
      <c r="A1" s="5" t="s">
        <v>62</v>
      </c>
      <c r="B1" s="6"/>
      <c r="C1" s="6"/>
      <c r="D1" s="6"/>
      <c r="E1" s="129"/>
      <c r="F1" s="129"/>
      <c r="G1" s="129"/>
      <c r="H1" s="6"/>
      <c r="I1" s="6"/>
      <c r="J1" s="6"/>
      <c r="K1" s="6"/>
      <c r="L1" s="6"/>
      <c r="M1" s="6"/>
      <c r="N1" s="106"/>
      <c r="O1" s="106"/>
      <c r="P1" s="106"/>
      <c r="Q1" s="6"/>
      <c r="R1" s="6"/>
      <c r="S1" s="6"/>
      <c r="T1" s="6"/>
      <c r="U1" s="6"/>
      <c r="V1" s="6"/>
      <c r="W1" s="83"/>
      <c r="X1" s="83"/>
      <c r="Y1" s="83"/>
      <c r="Z1" s="6"/>
      <c r="AA1" s="6"/>
      <c r="AB1" s="6"/>
      <c r="AC1" s="6"/>
      <c r="AD1" s="6"/>
      <c r="AE1" s="6"/>
      <c r="AF1" s="58"/>
      <c r="AG1" s="58"/>
      <c r="AH1" s="58"/>
      <c r="AI1" s="6"/>
      <c r="AJ1" s="154"/>
      <c r="AK1" s="153" t="s">
        <v>63</v>
      </c>
      <c r="AL1" s="6"/>
      <c r="AM1" s="6"/>
      <c r="AN1" s="6"/>
    </row>
    <row r="2" spans="1:40" s="4" customFormat="1" ht="27.75" x14ac:dyDescent="0.65">
      <c r="A2" s="5"/>
      <c r="B2" s="6"/>
      <c r="C2" s="6"/>
      <c r="D2" s="6"/>
      <c r="E2" s="129"/>
      <c r="F2" s="129"/>
      <c r="G2" s="129"/>
      <c r="H2" s="6"/>
      <c r="I2" s="6"/>
      <c r="J2" s="6"/>
      <c r="K2" s="6"/>
      <c r="L2" s="6"/>
      <c r="M2" s="6"/>
      <c r="N2" s="106"/>
      <c r="O2" s="106"/>
      <c r="P2" s="106"/>
      <c r="Q2" s="6"/>
      <c r="R2" s="6"/>
      <c r="S2" s="6"/>
      <c r="T2" s="6"/>
      <c r="U2" s="6"/>
      <c r="V2" s="6"/>
      <c r="W2" s="83"/>
      <c r="X2" s="83"/>
      <c r="Y2" s="83"/>
      <c r="Z2" s="6"/>
      <c r="AA2" s="6"/>
      <c r="AB2" s="6"/>
      <c r="AC2" s="6"/>
      <c r="AD2" s="6"/>
      <c r="AE2" s="6"/>
      <c r="AF2" s="58"/>
      <c r="AG2" s="58"/>
      <c r="AH2" s="58"/>
      <c r="AI2" s="6"/>
      <c r="AJ2" s="6"/>
      <c r="AK2" s="6"/>
      <c r="AL2" s="6"/>
      <c r="AM2" s="6"/>
      <c r="AN2" s="6"/>
    </row>
    <row r="3" spans="1:40" s="4" customFormat="1" ht="21" customHeight="1" x14ac:dyDescent="0.55000000000000004">
      <c r="A3" s="152" t="s">
        <v>0</v>
      </c>
      <c r="B3" s="7" t="s">
        <v>61</v>
      </c>
      <c r="C3" s="8"/>
      <c r="D3" s="8"/>
      <c r="E3" s="9" t="s">
        <v>55</v>
      </c>
      <c r="F3" s="9"/>
      <c r="G3" s="9"/>
      <c r="H3" s="10" t="s">
        <v>50</v>
      </c>
      <c r="I3" s="11"/>
      <c r="J3" s="11"/>
      <c r="K3" s="10" t="s">
        <v>49</v>
      </c>
      <c r="L3" s="11"/>
      <c r="M3" s="11"/>
      <c r="N3" s="12" t="s">
        <v>56</v>
      </c>
      <c r="O3" s="12"/>
      <c r="P3" s="12"/>
      <c r="Q3" s="13" t="s">
        <v>51</v>
      </c>
      <c r="R3" s="13"/>
      <c r="S3" s="13"/>
      <c r="T3" s="13" t="s">
        <v>52</v>
      </c>
      <c r="U3" s="13"/>
      <c r="V3" s="13"/>
      <c r="W3" s="8" t="s">
        <v>58</v>
      </c>
      <c r="X3" s="14"/>
      <c r="Y3" s="14"/>
      <c r="Z3" s="15" t="s">
        <v>59</v>
      </c>
      <c r="AA3" s="15"/>
      <c r="AB3" s="15"/>
      <c r="AC3" s="15" t="s">
        <v>60</v>
      </c>
      <c r="AD3" s="16"/>
      <c r="AE3" s="16"/>
      <c r="AF3" s="59" t="s">
        <v>57</v>
      </c>
      <c r="AG3" s="60"/>
      <c r="AH3" s="60"/>
      <c r="AI3" s="17" t="s">
        <v>53</v>
      </c>
      <c r="AJ3" s="17"/>
      <c r="AK3" s="17"/>
      <c r="AL3" s="17" t="s">
        <v>54</v>
      </c>
      <c r="AM3" s="17"/>
      <c r="AN3" s="17"/>
    </row>
    <row r="4" spans="1:40" ht="29.25" customHeight="1" x14ac:dyDescent="0.55000000000000004">
      <c r="A4" s="152"/>
      <c r="B4" s="18" t="s">
        <v>1</v>
      </c>
      <c r="C4" s="3" t="s">
        <v>2</v>
      </c>
      <c r="D4" s="18" t="s">
        <v>3</v>
      </c>
      <c r="E4" s="130" t="s">
        <v>1</v>
      </c>
      <c r="F4" s="131" t="s">
        <v>2</v>
      </c>
      <c r="G4" s="130" t="s">
        <v>3</v>
      </c>
      <c r="H4" s="18" t="s">
        <v>1</v>
      </c>
      <c r="I4" s="3" t="s">
        <v>2</v>
      </c>
      <c r="J4" s="18" t="s">
        <v>3</v>
      </c>
      <c r="K4" s="18" t="s">
        <v>1</v>
      </c>
      <c r="L4" s="3" t="s">
        <v>2</v>
      </c>
      <c r="M4" s="18" t="s">
        <v>3</v>
      </c>
      <c r="N4" s="107" t="s">
        <v>1</v>
      </c>
      <c r="O4" s="108" t="s">
        <v>2</v>
      </c>
      <c r="P4" s="107" t="s">
        <v>3</v>
      </c>
      <c r="Q4" s="18" t="s">
        <v>1</v>
      </c>
      <c r="R4" s="3" t="s">
        <v>2</v>
      </c>
      <c r="S4" s="18" t="s">
        <v>3</v>
      </c>
      <c r="T4" s="18" t="s">
        <v>1</v>
      </c>
      <c r="U4" s="3" t="s">
        <v>2</v>
      </c>
      <c r="V4" s="18" t="s">
        <v>3</v>
      </c>
      <c r="W4" s="84" t="s">
        <v>1</v>
      </c>
      <c r="X4" s="85" t="s">
        <v>2</v>
      </c>
      <c r="Y4" s="84" t="s">
        <v>3</v>
      </c>
      <c r="Z4" s="18" t="s">
        <v>1</v>
      </c>
      <c r="AA4" s="3" t="s">
        <v>2</v>
      </c>
      <c r="AB4" s="18" t="s">
        <v>3</v>
      </c>
      <c r="AC4" s="18" t="s">
        <v>1</v>
      </c>
      <c r="AD4" s="3" t="s">
        <v>2</v>
      </c>
      <c r="AE4" s="2" t="s">
        <v>3</v>
      </c>
      <c r="AF4" s="61" t="s">
        <v>1</v>
      </c>
      <c r="AG4" s="62" t="s">
        <v>2</v>
      </c>
      <c r="AH4" s="61" t="s">
        <v>3</v>
      </c>
      <c r="AI4" s="18" t="s">
        <v>1</v>
      </c>
      <c r="AJ4" s="3" t="s">
        <v>2</v>
      </c>
      <c r="AK4" s="18" t="s">
        <v>3</v>
      </c>
      <c r="AL4" s="18" t="s">
        <v>1</v>
      </c>
      <c r="AM4" s="3" t="s">
        <v>2</v>
      </c>
      <c r="AN4" s="18" t="s">
        <v>3</v>
      </c>
    </row>
    <row r="5" spans="1:40" s="19" customFormat="1" ht="21" customHeight="1" x14ac:dyDescent="0.55000000000000004">
      <c r="A5" s="20" t="s">
        <v>4</v>
      </c>
      <c r="B5" s="21">
        <f>SUM(E5,N5,W5,AF5)</f>
        <v>0</v>
      </c>
      <c r="C5" s="22">
        <f>AVERAGE(C6:C10)</f>
        <v>4.1425000000000001</v>
      </c>
      <c r="D5" s="22">
        <v>0.53007000000000004</v>
      </c>
      <c r="E5" s="132"/>
      <c r="F5" s="133"/>
      <c r="G5" s="133"/>
      <c r="H5" s="22"/>
      <c r="I5" s="22"/>
      <c r="J5" s="22"/>
      <c r="K5" s="22"/>
      <c r="L5" s="22"/>
      <c r="M5" s="22"/>
      <c r="N5" s="109"/>
      <c r="O5" s="110"/>
      <c r="P5" s="110"/>
      <c r="Q5" s="22"/>
      <c r="R5" s="22"/>
      <c r="S5" s="22"/>
      <c r="T5" s="22"/>
      <c r="U5" s="22"/>
      <c r="V5" s="22"/>
      <c r="W5" s="86"/>
      <c r="X5" s="87"/>
      <c r="Y5" s="87"/>
      <c r="Z5" s="22"/>
      <c r="AA5" s="22"/>
      <c r="AB5" s="22"/>
      <c r="AC5" s="22"/>
      <c r="AD5" s="22"/>
      <c r="AE5" s="22"/>
      <c r="AF5" s="63"/>
      <c r="AG5" s="64"/>
      <c r="AH5" s="64"/>
      <c r="AI5" s="22"/>
      <c r="AJ5" s="22"/>
      <c r="AK5" s="22"/>
      <c r="AL5" s="22"/>
      <c r="AM5" s="22"/>
      <c r="AN5" s="22"/>
    </row>
    <row r="6" spans="1:40" s="19" customFormat="1" ht="21" customHeight="1" x14ac:dyDescent="0.55000000000000004">
      <c r="A6" s="23" t="s">
        <v>10</v>
      </c>
      <c r="B6" s="57">
        <f>SUM(E6,N6,W6,AF6)</f>
        <v>133</v>
      </c>
      <c r="C6" s="25">
        <f>AVERAGE(F6,O6,X6,AG6)</f>
        <v>4.1425000000000001</v>
      </c>
      <c r="D6" s="25">
        <v>0.49</v>
      </c>
      <c r="E6" s="134">
        <f>SUM(H6,K6)</f>
        <v>11</v>
      </c>
      <c r="F6" s="135">
        <f>AVERAGE(I6,L6)</f>
        <v>4.0950000000000006</v>
      </c>
      <c r="G6" s="135">
        <v>0.39</v>
      </c>
      <c r="H6" s="57">
        <v>5</v>
      </c>
      <c r="I6" s="25">
        <v>4.1900000000000004</v>
      </c>
      <c r="J6" s="25">
        <v>0.35</v>
      </c>
      <c r="K6" s="57">
        <v>6</v>
      </c>
      <c r="L6" s="25">
        <v>4</v>
      </c>
      <c r="M6" s="25">
        <v>0.33</v>
      </c>
      <c r="N6" s="111">
        <f>SUM(Q6,T6)</f>
        <v>24</v>
      </c>
      <c r="O6" s="112">
        <f>AVERAGE(R6,U6)</f>
        <v>4.2249999999999996</v>
      </c>
      <c r="P6" s="112">
        <v>0.42</v>
      </c>
      <c r="Q6" s="57">
        <v>15</v>
      </c>
      <c r="R6" s="25">
        <v>4.3600000000000003</v>
      </c>
      <c r="S6" s="25">
        <v>0.45</v>
      </c>
      <c r="T6" s="57">
        <v>9</v>
      </c>
      <c r="U6" s="25">
        <v>4.09</v>
      </c>
      <c r="V6" s="25">
        <v>0.26</v>
      </c>
      <c r="W6" s="88">
        <f>SUM(Z6,AC6)</f>
        <v>14</v>
      </c>
      <c r="X6" s="89">
        <f>AVERAGE(AA6,AD6)</f>
        <v>4.165</v>
      </c>
      <c r="Y6" s="89">
        <v>0.06</v>
      </c>
      <c r="Z6" s="57">
        <v>9</v>
      </c>
      <c r="AA6" s="25">
        <v>4.22</v>
      </c>
      <c r="AB6" s="25">
        <v>0.65</v>
      </c>
      <c r="AC6" s="57">
        <v>5</v>
      </c>
      <c r="AD6" s="25">
        <v>4.1100000000000003</v>
      </c>
      <c r="AE6" s="25">
        <v>0.56000000000000005</v>
      </c>
      <c r="AF6" s="65">
        <f>SUM(AI6,AL6)</f>
        <v>84</v>
      </c>
      <c r="AG6" s="66">
        <f>AVERAGE(AJ6,AM6)</f>
        <v>4.085</v>
      </c>
      <c r="AH6" s="66">
        <v>0.08</v>
      </c>
      <c r="AI6" s="57">
        <v>29</v>
      </c>
      <c r="AJ6" s="25">
        <v>4.1500000000000004</v>
      </c>
      <c r="AK6" s="25">
        <v>0.23</v>
      </c>
      <c r="AL6" s="57">
        <v>55</v>
      </c>
      <c r="AM6" s="25">
        <v>4.0199999999999996</v>
      </c>
      <c r="AN6" s="25">
        <v>0.12</v>
      </c>
    </row>
    <row r="7" spans="1:40" s="4" customFormat="1" ht="21" customHeight="1" x14ac:dyDescent="0.55000000000000004">
      <c r="A7" s="23" t="s">
        <v>11</v>
      </c>
      <c r="B7" s="24" t="s">
        <v>39</v>
      </c>
      <c r="C7" s="25"/>
      <c r="D7" s="25"/>
      <c r="E7" s="134"/>
      <c r="F7" s="135"/>
      <c r="G7" s="135"/>
      <c r="H7" s="57"/>
      <c r="I7" s="25"/>
      <c r="J7" s="25"/>
      <c r="K7" s="57"/>
      <c r="L7" s="25"/>
      <c r="M7" s="25"/>
      <c r="N7" s="111"/>
      <c r="O7" s="112"/>
      <c r="P7" s="112"/>
      <c r="Q7" s="57"/>
      <c r="R7" s="25"/>
      <c r="S7" s="25"/>
      <c r="T7" s="57"/>
      <c r="U7" s="25"/>
      <c r="V7" s="25"/>
      <c r="W7" s="88"/>
      <c r="X7" s="89"/>
      <c r="Y7" s="89"/>
      <c r="Z7" s="57"/>
      <c r="AA7" s="25"/>
      <c r="AB7" s="25"/>
      <c r="AC7" s="57"/>
      <c r="AD7" s="25"/>
      <c r="AE7" s="25"/>
      <c r="AF7" s="65"/>
      <c r="AG7" s="66"/>
      <c r="AH7" s="66"/>
      <c r="AI7" s="57"/>
      <c r="AJ7" s="25"/>
      <c r="AK7" s="25"/>
      <c r="AL7" s="57"/>
      <c r="AM7" s="25"/>
      <c r="AN7" s="25"/>
    </row>
    <row r="8" spans="1:40" s="4" customFormat="1" ht="21" customHeight="1" x14ac:dyDescent="0.55000000000000004">
      <c r="A8" s="23" t="s">
        <v>12</v>
      </c>
      <c r="B8" s="24" t="s">
        <v>39</v>
      </c>
      <c r="C8" s="25"/>
      <c r="D8" s="25"/>
      <c r="E8" s="136"/>
      <c r="F8" s="135"/>
      <c r="G8" s="135"/>
      <c r="H8" s="25"/>
      <c r="I8" s="25"/>
      <c r="J8" s="25"/>
      <c r="K8" s="25"/>
      <c r="L8" s="25"/>
      <c r="M8" s="25"/>
      <c r="N8" s="113"/>
      <c r="O8" s="112"/>
      <c r="P8" s="112"/>
      <c r="Q8" s="25"/>
      <c r="R8" s="25"/>
      <c r="S8" s="25"/>
      <c r="T8" s="25"/>
      <c r="U8" s="25"/>
      <c r="V8" s="25"/>
      <c r="W8" s="90"/>
      <c r="X8" s="89"/>
      <c r="Y8" s="89"/>
      <c r="Z8" s="25"/>
      <c r="AA8" s="25"/>
      <c r="AB8" s="25"/>
      <c r="AC8" s="25"/>
      <c r="AD8" s="25"/>
      <c r="AE8" s="25"/>
      <c r="AF8" s="67"/>
      <c r="AG8" s="66"/>
      <c r="AH8" s="66"/>
      <c r="AI8" s="25"/>
      <c r="AJ8" s="25"/>
      <c r="AK8" s="25"/>
      <c r="AL8" s="25"/>
      <c r="AM8" s="25"/>
      <c r="AN8" s="25"/>
    </row>
    <row r="9" spans="1:40" s="4" customFormat="1" ht="21" customHeight="1" x14ac:dyDescent="0.55000000000000004">
      <c r="A9" s="23" t="s">
        <v>13</v>
      </c>
      <c r="B9" s="24" t="s">
        <v>39</v>
      </c>
      <c r="C9" s="25"/>
      <c r="D9" s="25"/>
      <c r="E9" s="136"/>
      <c r="F9" s="135"/>
      <c r="G9" s="135"/>
      <c r="H9" s="25"/>
      <c r="I9" s="25"/>
      <c r="J9" s="25"/>
      <c r="K9" s="25"/>
      <c r="L9" s="25"/>
      <c r="M9" s="25"/>
      <c r="N9" s="113"/>
      <c r="O9" s="112"/>
      <c r="P9" s="112"/>
      <c r="Q9" s="25"/>
      <c r="R9" s="25"/>
      <c r="S9" s="25"/>
      <c r="T9" s="25"/>
      <c r="U9" s="25"/>
      <c r="V9" s="25"/>
      <c r="W9" s="90"/>
      <c r="X9" s="89"/>
      <c r="Y9" s="89"/>
      <c r="Z9" s="25"/>
      <c r="AA9" s="25"/>
      <c r="AB9" s="25"/>
      <c r="AC9" s="25"/>
      <c r="AD9" s="25"/>
      <c r="AE9" s="25"/>
      <c r="AF9" s="67"/>
      <c r="AG9" s="66"/>
      <c r="AH9" s="66"/>
      <c r="AI9" s="25"/>
      <c r="AJ9" s="25"/>
      <c r="AK9" s="25"/>
      <c r="AL9" s="25"/>
      <c r="AM9" s="25"/>
      <c r="AN9" s="25"/>
    </row>
    <row r="10" spans="1:40" s="4" customFormat="1" ht="21" customHeight="1" x14ac:dyDescent="0.55000000000000004">
      <c r="A10" s="23" t="s">
        <v>14</v>
      </c>
      <c r="B10" s="24" t="s">
        <v>39</v>
      </c>
      <c r="C10" s="25"/>
      <c r="D10" s="25"/>
      <c r="E10" s="136"/>
      <c r="F10" s="135"/>
      <c r="G10" s="135"/>
      <c r="H10" s="25"/>
      <c r="I10" s="25"/>
      <c r="J10" s="25"/>
      <c r="K10" s="25"/>
      <c r="L10" s="25"/>
      <c r="M10" s="25"/>
      <c r="N10" s="113"/>
      <c r="O10" s="112"/>
      <c r="P10" s="112"/>
      <c r="Q10" s="25"/>
      <c r="R10" s="25"/>
      <c r="S10" s="25"/>
      <c r="T10" s="25"/>
      <c r="U10" s="25"/>
      <c r="V10" s="25"/>
      <c r="W10" s="90"/>
      <c r="X10" s="89"/>
      <c r="Y10" s="89"/>
      <c r="Z10" s="25"/>
      <c r="AA10" s="25"/>
      <c r="AB10" s="25"/>
      <c r="AC10" s="25"/>
      <c r="AD10" s="25"/>
      <c r="AE10" s="25"/>
      <c r="AF10" s="67"/>
      <c r="AG10" s="66"/>
      <c r="AH10" s="66"/>
      <c r="AI10" s="25"/>
      <c r="AJ10" s="25"/>
      <c r="AK10" s="25"/>
      <c r="AL10" s="25"/>
      <c r="AM10" s="25"/>
      <c r="AN10" s="25"/>
    </row>
    <row r="11" spans="1:40" s="4" customFormat="1" ht="21" customHeight="1" x14ac:dyDescent="0.55000000000000004">
      <c r="A11" s="23"/>
      <c r="B11" s="24"/>
      <c r="C11" s="25"/>
      <c r="D11" s="25"/>
      <c r="E11" s="136"/>
      <c r="F11" s="135"/>
      <c r="G11" s="135"/>
      <c r="H11" s="25"/>
      <c r="I11" s="25"/>
      <c r="J11" s="25"/>
      <c r="K11" s="25"/>
      <c r="L11" s="25"/>
      <c r="M11" s="25"/>
      <c r="N11" s="113"/>
      <c r="O11" s="112"/>
      <c r="P11" s="112"/>
      <c r="Q11" s="25"/>
      <c r="R11" s="25"/>
      <c r="S11" s="25"/>
      <c r="T11" s="25"/>
      <c r="U11" s="25"/>
      <c r="V11" s="25"/>
      <c r="W11" s="90"/>
      <c r="X11" s="89"/>
      <c r="Y11" s="89"/>
      <c r="Z11" s="25"/>
      <c r="AA11" s="25"/>
      <c r="AB11" s="25"/>
      <c r="AC11" s="25"/>
      <c r="AD11" s="25"/>
      <c r="AE11" s="25"/>
      <c r="AF11" s="67"/>
      <c r="AG11" s="66"/>
      <c r="AH11" s="66"/>
      <c r="AI11" s="25"/>
      <c r="AJ11" s="25"/>
      <c r="AK11" s="25"/>
      <c r="AL11" s="25"/>
      <c r="AM11" s="25"/>
      <c r="AN11" s="25"/>
    </row>
    <row r="12" spans="1:40" s="19" customFormat="1" ht="21" customHeight="1" x14ac:dyDescent="0.55000000000000004">
      <c r="A12" s="26" t="s">
        <v>5</v>
      </c>
      <c r="B12" s="27">
        <f>SUM(E12,N12,W12,AF12)</f>
        <v>0</v>
      </c>
      <c r="C12" s="28">
        <f>AVERAGE(C13:C16)</f>
        <v>4.1425000000000001</v>
      </c>
      <c r="D12" s="28">
        <v>0.60975999999999997</v>
      </c>
      <c r="E12" s="137"/>
      <c r="F12" s="138"/>
      <c r="G12" s="138"/>
      <c r="H12" s="28"/>
      <c r="I12" s="28"/>
      <c r="J12" s="28"/>
      <c r="K12" s="28"/>
      <c r="L12" s="28"/>
      <c r="M12" s="28"/>
      <c r="N12" s="114"/>
      <c r="O12" s="115"/>
      <c r="P12" s="115"/>
      <c r="Q12" s="28"/>
      <c r="R12" s="28"/>
      <c r="S12" s="28"/>
      <c r="T12" s="28"/>
      <c r="U12" s="28"/>
      <c r="V12" s="28"/>
      <c r="W12" s="91"/>
      <c r="X12" s="92"/>
      <c r="Y12" s="92"/>
      <c r="Z12" s="28"/>
      <c r="AA12" s="28"/>
      <c r="AB12" s="28"/>
      <c r="AC12" s="28"/>
      <c r="AD12" s="28"/>
      <c r="AE12" s="28"/>
      <c r="AF12" s="68"/>
      <c r="AG12" s="69"/>
      <c r="AH12" s="69"/>
      <c r="AI12" s="28"/>
      <c r="AJ12" s="28"/>
      <c r="AK12" s="28"/>
      <c r="AL12" s="28"/>
      <c r="AM12" s="28"/>
      <c r="AN12" s="28"/>
    </row>
    <row r="13" spans="1:40" s="4" customFormat="1" ht="21" customHeight="1" x14ac:dyDescent="0.55000000000000004">
      <c r="A13" s="29" t="s">
        <v>15</v>
      </c>
      <c r="B13" s="57">
        <f>SUM(E13,N13,W13,AF13)</f>
        <v>133</v>
      </c>
      <c r="C13" s="25">
        <f>AVERAGE(F13,O13,X13,AG13)</f>
        <v>4.1425000000000001</v>
      </c>
      <c r="D13" s="25">
        <v>0.49</v>
      </c>
      <c r="E13" s="134">
        <f>SUM(H13,K13)</f>
        <v>11</v>
      </c>
      <c r="F13" s="135">
        <f>AVERAGE(I13,L13)</f>
        <v>4.0950000000000006</v>
      </c>
      <c r="G13" s="135">
        <v>0.39</v>
      </c>
      <c r="H13" s="57">
        <v>5</v>
      </c>
      <c r="I13" s="25">
        <v>4.1900000000000004</v>
      </c>
      <c r="J13" s="25">
        <v>0.35</v>
      </c>
      <c r="K13" s="57">
        <v>6</v>
      </c>
      <c r="L13" s="25">
        <v>4</v>
      </c>
      <c r="M13" s="25">
        <v>0.33</v>
      </c>
      <c r="N13" s="111">
        <f>SUM(Q13,T13)</f>
        <v>24</v>
      </c>
      <c r="O13" s="112">
        <f>AVERAGE(R13,U13)</f>
        <v>4.2249999999999996</v>
      </c>
      <c r="P13" s="112">
        <v>0.42</v>
      </c>
      <c r="Q13" s="57">
        <v>15</v>
      </c>
      <c r="R13" s="25">
        <v>4.3600000000000003</v>
      </c>
      <c r="S13" s="25">
        <v>0.45</v>
      </c>
      <c r="T13" s="57">
        <v>9</v>
      </c>
      <c r="U13" s="25">
        <v>4.09</v>
      </c>
      <c r="V13" s="25">
        <v>0.26</v>
      </c>
      <c r="W13" s="88">
        <f>SUM(Z13,AC13)</f>
        <v>14</v>
      </c>
      <c r="X13" s="89">
        <f>AVERAGE(AA13,AD13)</f>
        <v>4.165</v>
      </c>
      <c r="Y13" s="89">
        <v>0.06</v>
      </c>
      <c r="Z13" s="57">
        <v>9</v>
      </c>
      <c r="AA13" s="25">
        <v>4.22</v>
      </c>
      <c r="AB13" s="25">
        <v>0.65</v>
      </c>
      <c r="AC13" s="57">
        <v>5</v>
      </c>
      <c r="AD13" s="25">
        <v>4.1100000000000003</v>
      </c>
      <c r="AE13" s="25">
        <v>0.56000000000000005</v>
      </c>
      <c r="AF13" s="65">
        <f>SUM(AI13,AL13)</f>
        <v>84</v>
      </c>
      <c r="AG13" s="66">
        <f>AVERAGE(AJ13,AM13)</f>
        <v>4.085</v>
      </c>
      <c r="AH13" s="66">
        <v>0.08</v>
      </c>
      <c r="AI13" s="57">
        <v>29</v>
      </c>
      <c r="AJ13" s="25">
        <v>4.1500000000000004</v>
      </c>
      <c r="AK13" s="25">
        <v>0.23</v>
      </c>
      <c r="AL13" s="57">
        <v>55</v>
      </c>
      <c r="AM13" s="25">
        <v>4.0199999999999996</v>
      </c>
      <c r="AN13" s="25">
        <v>0.12</v>
      </c>
    </row>
    <row r="14" spans="1:40" s="4" customFormat="1" ht="21" customHeight="1" x14ac:dyDescent="0.55000000000000004">
      <c r="A14" s="29" t="s">
        <v>16</v>
      </c>
      <c r="B14" s="24" t="s">
        <v>39</v>
      </c>
      <c r="C14" s="25"/>
      <c r="D14" s="25"/>
      <c r="E14" s="136"/>
      <c r="F14" s="135"/>
      <c r="G14" s="135"/>
      <c r="H14" s="25"/>
      <c r="I14" s="25"/>
      <c r="J14" s="25"/>
      <c r="K14" s="25"/>
      <c r="L14" s="25"/>
      <c r="M14" s="25"/>
      <c r="N14" s="113"/>
      <c r="O14" s="112"/>
      <c r="P14" s="112"/>
      <c r="Q14" s="25"/>
      <c r="R14" s="25"/>
      <c r="S14" s="25"/>
      <c r="T14" s="25"/>
      <c r="U14" s="25"/>
      <c r="V14" s="25"/>
      <c r="W14" s="90"/>
      <c r="X14" s="89"/>
      <c r="Y14" s="89"/>
      <c r="Z14" s="25"/>
      <c r="AA14" s="25"/>
      <c r="AB14" s="25"/>
      <c r="AC14" s="25"/>
      <c r="AD14" s="25"/>
      <c r="AE14" s="25"/>
      <c r="AF14" s="67"/>
      <c r="AG14" s="66"/>
      <c r="AH14" s="66"/>
      <c r="AI14" s="25"/>
      <c r="AJ14" s="25"/>
      <c r="AK14" s="25"/>
      <c r="AL14" s="25"/>
      <c r="AM14" s="25"/>
      <c r="AN14" s="25"/>
    </row>
    <row r="15" spans="1:40" s="4" customFormat="1" ht="21" customHeight="1" x14ac:dyDescent="0.55000000000000004">
      <c r="A15" s="29" t="s">
        <v>17</v>
      </c>
      <c r="B15" s="24" t="s">
        <v>39</v>
      </c>
      <c r="C15" s="25"/>
      <c r="D15" s="25"/>
      <c r="E15" s="136"/>
      <c r="F15" s="135"/>
      <c r="G15" s="135"/>
      <c r="H15" s="25"/>
      <c r="I15" s="25"/>
      <c r="J15" s="25"/>
      <c r="K15" s="25"/>
      <c r="L15" s="25"/>
      <c r="M15" s="25"/>
      <c r="N15" s="113"/>
      <c r="O15" s="112"/>
      <c r="P15" s="112"/>
      <c r="Q15" s="25"/>
      <c r="R15" s="25"/>
      <c r="S15" s="25"/>
      <c r="T15" s="25"/>
      <c r="U15" s="25"/>
      <c r="V15" s="25"/>
      <c r="W15" s="90"/>
      <c r="X15" s="89"/>
      <c r="Y15" s="89"/>
      <c r="Z15" s="25"/>
      <c r="AA15" s="25"/>
      <c r="AB15" s="25"/>
      <c r="AC15" s="25"/>
      <c r="AD15" s="25"/>
      <c r="AE15" s="25"/>
      <c r="AF15" s="67"/>
      <c r="AG15" s="66"/>
      <c r="AH15" s="66"/>
      <c r="AI15" s="25"/>
      <c r="AJ15" s="25"/>
      <c r="AK15" s="25"/>
      <c r="AL15" s="25"/>
      <c r="AM15" s="25"/>
      <c r="AN15" s="25"/>
    </row>
    <row r="16" spans="1:40" s="4" customFormat="1" ht="21" customHeight="1" x14ac:dyDescent="0.55000000000000004">
      <c r="A16" s="29" t="s">
        <v>18</v>
      </c>
      <c r="B16" s="24" t="s">
        <v>39</v>
      </c>
      <c r="C16" s="25"/>
      <c r="D16" s="25"/>
      <c r="E16" s="136"/>
      <c r="F16" s="135"/>
      <c r="G16" s="135"/>
      <c r="H16" s="25"/>
      <c r="I16" s="25"/>
      <c r="J16" s="25"/>
      <c r="K16" s="25"/>
      <c r="L16" s="25"/>
      <c r="M16" s="25"/>
      <c r="N16" s="113"/>
      <c r="O16" s="112"/>
      <c r="P16" s="112"/>
      <c r="Q16" s="25"/>
      <c r="R16" s="25"/>
      <c r="S16" s="25"/>
      <c r="T16" s="25"/>
      <c r="U16" s="25"/>
      <c r="V16" s="25"/>
      <c r="W16" s="90"/>
      <c r="X16" s="89"/>
      <c r="Y16" s="89"/>
      <c r="Z16" s="25"/>
      <c r="AA16" s="25"/>
      <c r="AB16" s="25"/>
      <c r="AC16" s="25"/>
      <c r="AD16" s="25"/>
      <c r="AE16" s="25"/>
      <c r="AF16" s="67"/>
      <c r="AG16" s="66"/>
      <c r="AH16" s="66"/>
      <c r="AI16" s="25"/>
      <c r="AJ16" s="25"/>
      <c r="AK16" s="25"/>
      <c r="AL16" s="25"/>
      <c r="AM16" s="25"/>
      <c r="AN16" s="25"/>
    </row>
    <row r="17" spans="1:40" s="4" customFormat="1" ht="21" customHeight="1" x14ac:dyDescent="0.55000000000000004">
      <c r="A17" s="29"/>
      <c r="B17" s="24"/>
      <c r="C17" s="25"/>
      <c r="D17" s="25"/>
      <c r="E17" s="136"/>
      <c r="F17" s="135"/>
      <c r="G17" s="135"/>
      <c r="H17" s="25"/>
      <c r="I17" s="25"/>
      <c r="J17" s="25"/>
      <c r="K17" s="25"/>
      <c r="L17" s="25"/>
      <c r="M17" s="25"/>
      <c r="N17" s="113"/>
      <c r="O17" s="112"/>
      <c r="P17" s="112"/>
      <c r="Q17" s="25"/>
      <c r="R17" s="25"/>
      <c r="S17" s="25"/>
      <c r="T17" s="25"/>
      <c r="U17" s="25"/>
      <c r="V17" s="25"/>
      <c r="W17" s="90"/>
      <c r="X17" s="89"/>
      <c r="Y17" s="89"/>
      <c r="Z17" s="25"/>
      <c r="AA17" s="25"/>
      <c r="AB17" s="25"/>
      <c r="AC17" s="25"/>
      <c r="AD17" s="25"/>
      <c r="AE17" s="25"/>
      <c r="AF17" s="67"/>
      <c r="AG17" s="66"/>
      <c r="AH17" s="66"/>
      <c r="AI17" s="25"/>
      <c r="AJ17" s="25"/>
      <c r="AK17" s="25"/>
      <c r="AL17" s="25"/>
      <c r="AM17" s="25"/>
      <c r="AN17" s="25"/>
    </row>
    <row r="18" spans="1:40" s="19" customFormat="1" ht="21" customHeight="1" x14ac:dyDescent="0.55000000000000004">
      <c r="A18" s="26" t="s">
        <v>6</v>
      </c>
      <c r="B18" s="27">
        <f>SUM(E18,N18,W18,AF18)</f>
        <v>0</v>
      </c>
      <c r="C18" s="28">
        <f>AVERAGE(C19:C23)</f>
        <v>4.1425000000000001</v>
      </c>
      <c r="D18" s="28">
        <v>0.63573000000000002</v>
      </c>
      <c r="E18" s="137"/>
      <c r="F18" s="138"/>
      <c r="G18" s="138"/>
      <c r="H18" s="28"/>
      <c r="I18" s="28"/>
      <c r="J18" s="28"/>
      <c r="K18" s="28"/>
      <c r="L18" s="28"/>
      <c r="M18" s="28"/>
      <c r="N18" s="114"/>
      <c r="O18" s="115"/>
      <c r="P18" s="115"/>
      <c r="Q18" s="28"/>
      <c r="R18" s="28"/>
      <c r="S18" s="28"/>
      <c r="T18" s="28"/>
      <c r="U18" s="28"/>
      <c r="V18" s="28"/>
      <c r="W18" s="91"/>
      <c r="X18" s="92"/>
      <c r="Y18" s="92"/>
      <c r="Z18" s="28"/>
      <c r="AA18" s="28"/>
      <c r="AB18" s="28"/>
      <c r="AC18" s="28"/>
      <c r="AD18" s="28"/>
      <c r="AE18" s="28"/>
      <c r="AF18" s="68"/>
      <c r="AG18" s="69"/>
      <c r="AH18" s="69"/>
      <c r="AI18" s="28"/>
      <c r="AJ18" s="28"/>
      <c r="AK18" s="28"/>
      <c r="AL18" s="28"/>
      <c r="AM18" s="28"/>
      <c r="AN18" s="28"/>
    </row>
    <row r="19" spans="1:40" s="4" customFormat="1" ht="21" customHeight="1" x14ac:dyDescent="0.55000000000000004">
      <c r="A19" s="29" t="s">
        <v>19</v>
      </c>
      <c r="B19" s="57">
        <f>SUM(E19,N19,W19,AF19)</f>
        <v>133</v>
      </c>
      <c r="C19" s="25">
        <f>AVERAGE(F19,O19,X19,AG19)</f>
        <v>4.1425000000000001</v>
      </c>
      <c r="D19" s="25">
        <v>0.49</v>
      </c>
      <c r="E19" s="134">
        <f>SUM(H19,K19)</f>
        <v>11</v>
      </c>
      <c r="F19" s="135">
        <f>AVERAGE(I19,L19)</f>
        <v>4.0950000000000006</v>
      </c>
      <c r="G19" s="135">
        <v>0.39</v>
      </c>
      <c r="H19" s="57">
        <v>5</v>
      </c>
      <c r="I19" s="25">
        <v>4.1900000000000004</v>
      </c>
      <c r="J19" s="25">
        <v>0.35</v>
      </c>
      <c r="K19" s="57">
        <v>6</v>
      </c>
      <c r="L19" s="25">
        <v>4</v>
      </c>
      <c r="M19" s="25">
        <v>0.33</v>
      </c>
      <c r="N19" s="111">
        <f>SUM(Q19,T19)</f>
        <v>24</v>
      </c>
      <c r="O19" s="112">
        <f>AVERAGE(R19,U19)</f>
        <v>4.2249999999999996</v>
      </c>
      <c r="P19" s="112">
        <v>0.42</v>
      </c>
      <c r="Q19" s="57">
        <v>15</v>
      </c>
      <c r="R19" s="25">
        <v>4.3600000000000003</v>
      </c>
      <c r="S19" s="25">
        <v>0.45</v>
      </c>
      <c r="T19" s="57">
        <v>9</v>
      </c>
      <c r="U19" s="25">
        <v>4.09</v>
      </c>
      <c r="V19" s="25">
        <v>0.26</v>
      </c>
      <c r="W19" s="88">
        <f>SUM(Z19,AC19)</f>
        <v>14</v>
      </c>
      <c r="X19" s="89">
        <f>AVERAGE(AA19,AD19)</f>
        <v>4.165</v>
      </c>
      <c r="Y19" s="89">
        <v>0.06</v>
      </c>
      <c r="Z19" s="57">
        <v>9</v>
      </c>
      <c r="AA19" s="25">
        <v>4.22</v>
      </c>
      <c r="AB19" s="25">
        <v>0.65</v>
      </c>
      <c r="AC19" s="57">
        <v>5</v>
      </c>
      <c r="AD19" s="25">
        <v>4.1100000000000003</v>
      </c>
      <c r="AE19" s="25">
        <v>0.56000000000000005</v>
      </c>
      <c r="AF19" s="65">
        <f>SUM(AI19,AL19)</f>
        <v>84</v>
      </c>
      <c r="AG19" s="66">
        <f>AVERAGE(AJ19,AM19)</f>
        <v>4.085</v>
      </c>
      <c r="AH19" s="66">
        <v>0.08</v>
      </c>
      <c r="AI19" s="57">
        <v>29</v>
      </c>
      <c r="AJ19" s="25">
        <v>4.1500000000000004</v>
      </c>
      <c r="AK19" s="25">
        <v>0.23</v>
      </c>
      <c r="AL19" s="57">
        <v>55</v>
      </c>
      <c r="AM19" s="25">
        <v>4.0199999999999996</v>
      </c>
      <c r="AN19" s="25">
        <v>0.12</v>
      </c>
    </row>
    <row r="20" spans="1:40" s="4" customFormat="1" ht="21" customHeight="1" x14ac:dyDescent="0.55000000000000004">
      <c r="A20" s="29" t="s">
        <v>20</v>
      </c>
      <c r="B20" s="24" t="s">
        <v>39</v>
      </c>
      <c r="C20" s="25"/>
      <c r="D20" s="25"/>
      <c r="E20" s="136"/>
      <c r="F20" s="135"/>
      <c r="G20" s="135"/>
      <c r="H20" s="25"/>
      <c r="I20" s="25"/>
      <c r="J20" s="25"/>
      <c r="K20" s="25"/>
      <c r="L20" s="25"/>
      <c r="M20" s="25"/>
      <c r="N20" s="113"/>
      <c r="O20" s="112"/>
      <c r="P20" s="112"/>
      <c r="Q20" s="25"/>
      <c r="R20" s="25"/>
      <c r="S20" s="25"/>
      <c r="T20" s="25"/>
      <c r="U20" s="25"/>
      <c r="V20" s="25"/>
      <c r="W20" s="90"/>
      <c r="X20" s="89"/>
      <c r="Y20" s="89"/>
      <c r="Z20" s="25"/>
      <c r="AA20" s="25"/>
      <c r="AB20" s="25"/>
      <c r="AC20" s="25"/>
      <c r="AD20" s="25"/>
      <c r="AE20" s="25"/>
      <c r="AF20" s="67"/>
      <c r="AG20" s="66"/>
      <c r="AH20" s="66"/>
      <c r="AI20" s="25"/>
      <c r="AJ20" s="25"/>
      <c r="AK20" s="25"/>
      <c r="AL20" s="25"/>
      <c r="AM20" s="25"/>
      <c r="AN20" s="25"/>
    </row>
    <row r="21" spans="1:40" s="4" customFormat="1" ht="21" customHeight="1" x14ac:dyDescent="0.55000000000000004">
      <c r="A21" s="29" t="s">
        <v>21</v>
      </c>
      <c r="B21" s="24" t="s">
        <v>39</v>
      </c>
      <c r="C21" s="25"/>
      <c r="D21" s="25"/>
      <c r="E21" s="136"/>
      <c r="F21" s="135"/>
      <c r="G21" s="135"/>
      <c r="H21" s="25"/>
      <c r="I21" s="25"/>
      <c r="J21" s="25"/>
      <c r="K21" s="25"/>
      <c r="L21" s="25"/>
      <c r="M21" s="25"/>
      <c r="N21" s="113"/>
      <c r="O21" s="112"/>
      <c r="P21" s="112"/>
      <c r="Q21" s="25"/>
      <c r="R21" s="25"/>
      <c r="S21" s="25"/>
      <c r="T21" s="25"/>
      <c r="U21" s="25"/>
      <c r="V21" s="25"/>
      <c r="W21" s="90"/>
      <c r="X21" s="89"/>
      <c r="Y21" s="89"/>
      <c r="Z21" s="25"/>
      <c r="AA21" s="25"/>
      <c r="AB21" s="25"/>
      <c r="AC21" s="25"/>
      <c r="AD21" s="25"/>
      <c r="AE21" s="25"/>
      <c r="AF21" s="67"/>
      <c r="AG21" s="66"/>
      <c r="AH21" s="66"/>
      <c r="AI21" s="25"/>
      <c r="AJ21" s="25"/>
      <c r="AK21" s="25"/>
      <c r="AL21" s="25"/>
      <c r="AM21" s="25"/>
      <c r="AN21" s="25"/>
    </row>
    <row r="22" spans="1:40" s="4" customFormat="1" ht="21" customHeight="1" x14ac:dyDescent="0.55000000000000004">
      <c r="A22" s="29" t="s">
        <v>22</v>
      </c>
      <c r="B22" s="24" t="s">
        <v>39</v>
      </c>
      <c r="C22" s="25"/>
      <c r="D22" s="25"/>
      <c r="E22" s="136"/>
      <c r="F22" s="135"/>
      <c r="G22" s="135"/>
      <c r="H22" s="25"/>
      <c r="I22" s="25"/>
      <c r="J22" s="25"/>
      <c r="K22" s="25"/>
      <c r="L22" s="25"/>
      <c r="M22" s="25"/>
      <c r="N22" s="113"/>
      <c r="O22" s="112"/>
      <c r="P22" s="112"/>
      <c r="Q22" s="25"/>
      <c r="R22" s="25"/>
      <c r="S22" s="25"/>
      <c r="T22" s="25"/>
      <c r="U22" s="25"/>
      <c r="V22" s="25"/>
      <c r="W22" s="90"/>
      <c r="X22" s="89"/>
      <c r="Y22" s="89"/>
      <c r="Z22" s="25"/>
      <c r="AA22" s="25"/>
      <c r="AB22" s="25"/>
      <c r="AC22" s="25"/>
      <c r="AD22" s="25"/>
      <c r="AE22" s="25"/>
      <c r="AF22" s="67"/>
      <c r="AG22" s="66"/>
      <c r="AH22" s="66"/>
      <c r="AI22" s="25"/>
      <c r="AJ22" s="25"/>
      <c r="AK22" s="25"/>
      <c r="AL22" s="25"/>
      <c r="AM22" s="25"/>
      <c r="AN22" s="25"/>
    </row>
    <row r="23" spans="1:40" s="4" customFormat="1" ht="21" customHeight="1" x14ac:dyDescent="0.55000000000000004">
      <c r="A23" s="29" t="s">
        <v>23</v>
      </c>
      <c r="B23" s="24" t="s">
        <v>39</v>
      </c>
      <c r="C23" s="25"/>
      <c r="D23" s="25"/>
      <c r="E23" s="136"/>
      <c r="F23" s="135"/>
      <c r="G23" s="135"/>
      <c r="H23" s="25"/>
      <c r="I23" s="25"/>
      <c r="J23" s="25"/>
      <c r="K23" s="25"/>
      <c r="L23" s="25"/>
      <c r="M23" s="25"/>
      <c r="N23" s="113"/>
      <c r="O23" s="112"/>
      <c r="P23" s="112"/>
      <c r="Q23" s="25"/>
      <c r="R23" s="25"/>
      <c r="S23" s="25"/>
      <c r="T23" s="25"/>
      <c r="U23" s="25"/>
      <c r="V23" s="25"/>
      <c r="W23" s="90"/>
      <c r="X23" s="89"/>
      <c r="Y23" s="89"/>
      <c r="Z23" s="25"/>
      <c r="AA23" s="25"/>
      <c r="AB23" s="25"/>
      <c r="AC23" s="25"/>
      <c r="AD23" s="25"/>
      <c r="AE23" s="25"/>
      <c r="AF23" s="67"/>
      <c r="AG23" s="66"/>
      <c r="AH23" s="66"/>
      <c r="AI23" s="25"/>
      <c r="AJ23" s="25"/>
      <c r="AK23" s="25"/>
      <c r="AL23" s="25"/>
      <c r="AM23" s="25"/>
      <c r="AN23" s="25"/>
    </row>
    <row r="24" spans="1:40" s="4" customFormat="1" ht="21" customHeight="1" x14ac:dyDescent="0.55000000000000004">
      <c r="A24" s="29"/>
      <c r="B24" s="24"/>
      <c r="C24" s="25"/>
      <c r="D24" s="25"/>
      <c r="E24" s="136"/>
      <c r="F24" s="135"/>
      <c r="G24" s="135"/>
      <c r="H24" s="25"/>
      <c r="I24" s="25"/>
      <c r="J24" s="25"/>
      <c r="K24" s="25"/>
      <c r="L24" s="25"/>
      <c r="M24" s="25"/>
      <c r="N24" s="113"/>
      <c r="O24" s="112"/>
      <c r="P24" s="112"/>
      <c r="Q24" s="25"/>
      <c r="R24" s="25"/>
      <c r="S24" s="25"/>
      <c r="T24" s="25"/>
      <c r="U24" s="25"/>
      <c r="V24" s="25"/>
      <c r="W24" s="90"/>
      <c r="X24" s="89"/>
      <c r="Y24" s="89"/>
      <c r="Z24" s="25"/>
      <c r="AA24" s="25"/>
      <c r="AB24" s="25"/>
      <c r="AC24" s="25"/>
      <c r="AD24" s="25"/>
      <c r="AE24" s="25"/>
      <c r="AF24" s="67"/>
      <c r="AG24" s="66"/>
      <c r="AH24" s="66"/>
      <c r="AI24" s="25"/>
      <c r="AJ24" s="25"/>
      <c r="AK24" s="25"/>
      <c r="AL24" s="25"/>
      <c r="AM24" s="25"/>
      <c r="AN24" s="25"/>
    </row>
    <row r="25" spans="1:40" s="19" customFormat="1" ht="21" customHeight="1" x14ac:dyDescent="0.55000000000000004">
      <c r="A25" s="26" t="s">
        <v>7</v>
      </c>
      <c r="B25" s="27">
        <f>SUM(E25,N25,W25,AF25)</f>
        <v>0</v>
      </c>
      <c r="C25" s="28">
        <f>AVERAGE(C26:C31)</f>
        <v>4.1425000000000001</v>
      </c>
      <c r="D25" s="28">
        <v>0.59753999999999996</v>
      </c>
      <c r="E25" s="137"/>
      <c r="F25" s="138"/>
      <c r="G25" s="138"/>
      <c r="H25" s="28"/>
      <c r="I25" s="28"/>
      <c r="J25" s="28"/>
      <c r="K25" s="28"/>
      <c r="L25" s="28"/>
      <c r="M25" s="28"/>
      <c r="N25" s="114"/>
      <c r="O25" s="115"/>
      <c r="P25" s="115"/>
      <c r="Q25" s="28"/>
      <c r="R25" s="28"/>
      <c r="S25" s="28"/>
      <c r="T25" s="28"/>
      <c r="U25" s="28"/>
      <c r="V25" s="28"/>
      <c r="W25" s="91"/>
      <c r="X25" s="92"/>
      <c r="Y25" s="92"/>
      <c r="Z25" s="28"/>
      <c r="AA25" s="28"/>
      <c r="AB25" s="28"/>
      <c r="AC25" s="28"/>
      <c r="AD25" s="28"/>
      <c r="AE25" s="28"/>
      <c r="AF25" s="68"/>
      <c r="AG25" s="69"/>
      <c r="AH25" s="69"/>
      <c r="AI25" s="28"/>
      <c r="AJ25" s="28"/>
      <c r="AK25" s="28"/>
      <c r="AL25" s="28"/>
      <c r="AM25" s="28"/>
      <c r="AN25" s="28"/>
    </row>
    <row r="26" spans="1:40" s="4" customFormat="1" ht="21" customHeight="1" x14ac:dyDescent="0.55000000000000004">
      <c r="A26" s="23" t="s">
        <v>24</v>
      </c>
      <c r="B26" s="57">
        <f>SUM(E26,N26,W26,AF26)</f>
        <v>133</v>
      </c>
      <c r="C26" s="25">
        <f>AVERAGE(F26,O26,X26,AG26)</f>
        <v>4.1425000000000001</v>
      </c>
      <c r="D26" s="25">
        <v>0.49</v>
      </c>
      <c r="E26" s="134">
        <f>SUM(H26,K26)</f>
        <v>11</v>
      </c>
      <c r="F26" s="135">
        <f>AVERAGE(I26,L26)</f>
        <v>4.0950000000000006</v>
      </c>
      <c r="G26" s="135">
        <v>0.39</v>
      </c>
      <c r="H26" s="57">
        <v>5</v>
      </c>
      <c r="I26" s="25">
        <v>4.1900000000000004</v>
      </c>
      <c r="J26" s="25">
        <v>0.35</v>
      </c>
      <c r="K26" s="57">
        <v>6</v>
      </c>
      <c r="L26" s="25">
        <v>4</v>
      </c>
      <c r="M26" s="25">
        <v>0.33</v>
      </c>
      <c r="N26" s="111">
        <f>SUM(Q26,T26)</f>
        <v>24</v>
      </c>
      <c r="O26" s="112">
        <f>AVERAGE(R26,U26)</f>
        <v>4.2249999999999996</v>
      </c>
      <c r="P26" s="112">
        <v>0.42</v>
      </c>
      <c r="Q26" s="57">
        <v>15</v>
      </c>
      <c r="R26" s="25">
        <v>4.3600000000000003</v>
      </c>
      <c r="S26" s="25">
        <v>0.45</v>
      </c>
      <c r="T26" s="57">
        <v>9</v>
      </c>
      <c r="U26" s="25">
        <v>4.09</v>
      </c>
      <c r="V26" s="25">
        <v>0.26</v>
      </c>
      <c r="W26" s="88">
        <f>SUM(Z26,AC26)</f>
        <v>14</v>
      </c>
      <c r="X26" s="89">
        <f>AVERAGE(AA26,AD26)</f>
        <v>4.165</v>
      </c>
      <c r="Y26" s="89">
        <v>0.06</v>
      </c>
      <c r="Z26" s="57">
        <v>9</v>
      </c>
      <c r="AA26" s="25">
        <v>4.22</v>
      </c>
      <c r="AB26" s="25">
        <v>0.65</v>
      </c>
      <c r="AC26" s="57">
        <v>5</v>
      </c>
      <c r="AD26" s="25">
        <v>4.1100000000000003</v>
      </c>
      <c r="AE26" s="25">
        <v>0.56000000000000005</v>
      </c>
      <c r="AF26" s="65">
        <f>SUM(AI26,AL26)</f>
        <v>84</v>
      </c>
      <c r="AG26" s="66">
        <f>AVERAGE(AJ26,AM26)</f>
        <v>4.085</v>
      </c>
      <c r="AH26" s="66">
        <v>0.08</v>
      </c>
      <c r="AI26" s="57">
        <v>29</v>
      </c>
      <c r="AJ26" s="25">
        <v>4.1500000000000004</v>
      </c>
      <c r="AK26" s="25">
        <v>0.23</v>
      </c>
      <c r="AL26" s="57">
        <v>55</v>
      </c>
      <c r="AM26" s="25">
        <v>4.0199999999999996</v>
      </c>
      <c r="AN26" s="25">
        <v>0.12</v>
      </c>
    </row>
    <row r="27" spans="1:40" s="4" customFormat="1" ht="21" customHeight="1" x14ac:dyDescent="0.55000000000000004">
      <c r="A27" s="23" t="s">
        <v>25</v>
      </c>
      <c r="B27" s="24" t="s">
        <v>39</v>
      </c>
      <c r="C27" s="25"/>
      <c r="D27" s="25"/>
      <c r="E27" s="136"/>
      <c r="F27" s="135"/>
      <c r="G27" s="135"/>
      <c r="H27" s="25"/>
      <c r="I27" s="25"/>
      <c r="J27" s="25"/>
      <c r="K27" s="25"/>
      <c r="L27" s="25"/>
      <c r="M27" s="25"/>
      <c r="N27" s="113"/>
      <c r="O27" s="112"/>
      <c r="P27" s="112"/>
      <c r="Q27" s="25"/>
      <c r="R27" s="25"/>
      <c r="S27" s="25"/>
      <c r="T27" s="25"/>
      <c r="U27" s="25"/>
      <c r="V27" s="25"/>
      <c r="W27" s="90"/>
      <c r="X27" s="89"/>
      <c r="Y27" s="89"/>
      <c r="Z27" s="25"/>
      <c r="AA27" s="25"/>
      <c r="AB27" s="25"/>
      <c r="AC27" s="25"/>
      <c r="AD27" s="25"/>
      <c r="AE27" s="25"/>
      <c r="AF27" s="67"/>
      <c r="AG27" s="66"/>
      <c r="AH27" s="66"/>
      <c r="AI27" s="25"/>
      <c r="AJ27" s="25"/>
      <c r="AK27" s="25"/>
      <c r="AL27" s="25"/>
      <c r="AM27" s="25"/>
      <c r="AN27" s="25"/>
    </row>
    <row r="28" spans="1:40" s="19" customFormat="1" ht="21" customHeight="1" x14ac:dyDescent="0.55000000000000004">
      <c r="A28" s="30" t="s">
        <v>26</v>
      </c>
      <c r="B28" s="24" t="s">
        <v>39</v>
      </c>
      <c r="C28" s="25"/>
      <c r="D28" s="25"/>
      <c r="E28" s="136"/>
      <c r="F28" s="135"/>
      <c r="G28" s="135"/>
      <c r="H28" s="25"/>
      <c r="I28" s="25"/>
      <c r="J28" s="25"/>
      <c r="K28" s="25"/>
      <c r="L28" s="25"/>
      <c r="M28" s="25"/>
      <c r="N28" s="113"/>
      <c r="O28" s="112"/>
      <c r="P28" s="112"/>
      <c r="Q28" s="25"/>
      <c r="R28" s="25"/>
      <c r="S28" s="25"/>
      <c r="T28" s="25"/>
      <c r="U28" s="25"/>
      <c r="V28" s="25"/>
      <c r="W28" s="90"/>
      <c r="X28" s="89"/>
      <c r="Y28" s="89"/>
      <c r="Z28" s="25"/>
      <c r="AA28" s="25"/>
      <c r="AB28" s="25"/>
      <c r="AC28" s="25"/>
      <c r="AD28" s="25"/>
      <c r="AE28" s="25"/>
      <c r="AF28" s="67"/>
      <c r="AG28" s="66"/>
      <c r="AH28" s="66"/>
      <c r="AI28" s="25"/>
      <c r="AJ28" s="25"/>
      <c r="AK28" s="25"/>
      <c r="AL28" s="25"/>
      <c r="AM28" s="25"/>
      <c r="AN28" s="25"/>
    </row>
    <row r="29" spans="1:40" s="19" customFormat="1" ht="21" customHeight="1" x14ac:dyDescent="0.55000000000000004">
      <c r="A29" s="30" t="s">
        <v>27</v>
      </c>
      <c r="B29" s="24" t="s">
        <v>39</v>
      </c>
      <c r="C29" s="25"/>
      <c r="D29" s="25"/>
      <c r="E29" s="136"/>
      <c r="F29" s="135"/>
      <c r="G29" s="135"/>
      <c r="H29" s="25"/>
      <c r="I29" s="25"/>
      <c r="J29" s="25"/>
      <c r="K29" s="25"/>
      <c r="L29" s="25"/>
      <c r="M29" s="25"/>
      <c r="N29" s="113"/>
      <c r="O29" s="112"/>
      <c r="P29" s="112"/>
      <c r="Q29" s="25"/>
      <c r="R29" s="25"/>
      <c r="S29" s="25"/>
      <c r="T29" s="25"/>
      <c r="U29" s="25"/>
      <c r="V29" s="25"/>
      <c r="W29" s="90"/>
      <c r="X29" s="89"/>
      <c r="Y29" s="89"/>
      <c r="Z29" s="25"/>
      <c r="AA29" s="25"/>
      <c r="AB29" s="25"/>
      <c r="AC29" s="25"/>
      <c r="AD29" s="25"/>
      <c r="AE29" s="25"/>
      <c r="AF29" s="67"/>
      <c r="AG29" s="66"/>
      <c r="AH29" s="66"/>
      <c r="AI29" s="25"/>
      <c r="AJ29" s="25"/>
      <c r="AK29" s="25"/>
      <c r="AL29" s="25"/>
      <c r="AM29" s="25"/>
      <c r="AN29" s="25"/>
    </row>
    <row r="30" spans="1:40" s="19" customFormat="1" ht="21" customHeight="1" x14ac:dyDescent="0.55000000000000004">
      <c r="A30" s="30" t="s">
        <v>28</v>
      </c>
      <c r="B30" s="24" t="s">
        <v>39</v>
      </c>
      <c r="C30" s="25"/>
      <c r="D30" s="25"/>
      <c r="E30" s="136"/>
      <c r="F30" s="135"/>
      <c r="G30" s="135"/>
      <c r="H30" s="25"/>
      <c r="I30" s="25"/>
      <c r="J30" s="25"/>
      <c r="K30" s="25"/>
      <c r="L30" s="25"/>
      <c r="M30" s="25"/>
      <c r="N30" s="113"/>
      <c r="O30" s="112"/>
      <c r="P30" s="112"/>
      <c r="Q30" s="25"/>
      <c r="R30" s="25"/>
      <c r="S30" s="25"/>
      <c r="T30" s="25"/>
      <c r="U30" s="25"/>
      <c r="V30" s="25"/>
      <c r="W30" s="90"/>
      <c r="X30" s="89"/>
      <c r="Y30" s="89"/>
      <c r="Z30" s="25"/>
      <c r="AA30" s="25"/>
      <c r="AB30" s="25"/>
      <c r="AC30" s="25"/>
      <c r="AD30" s="25"/>
      <c r="AE30" s="25"/>
      <c r="AF30" s="67"/>
      <c r="AG30" s="66"/>
      <c r="AH30" s="66"/>
      <c r="AI30" s="25"/>
      <c r="AJ30" s="25"/>
      <c r="AK30" s="25"/>
      <c r="AL30" s="25"/>
      <c r="AM30" s="25"/>
      <c r="AN30" s="25"/>
    </row>
    <row r="31" spans="1:40" s="19" customFormat="1" ht="21" customHeight="1" x14ac:dyDescent="0.55000000000000004">
      <c r="A31" s="30" t="s">
        <v>29</v>
      </c>
      <c r="B31" s="24" t="s">
        <v>39</v>
      </c>
      <c r="C31" s="25"/>
      <c r="D31" s="25"/>
      <c r="E31" s="136"/>
      <c r="F31" s="135"/>
      <c r="G31" s="135"/>
      <c r="H31" s="25"/>
      <c r="I31" s="25"/>
      <c r="J31" s="25"/>
      <c r="K31" s="25"/>
      <c r="L31" s="25"/>
      <c r="M31" s="25"/>
      <c r="N31" s="113"/>
      <c r="O31" s="112"/>
      <c r="P31" s="112"/>
      <c r="Q31" s="25"/>
      <c r="R31" s="25"/>
      <c r="S31" s="25"/>
      <c r="T31" s="25"/>
      <c r="U31" s="25"/>
      <c r="V31" s="25"/>
      <c r="W31" s="90"/>
      <c r="X31" s="89"/>
      <c r="Y31" s="89"/>
      <c r="Z31" s="25"/>
      <c r="AA31" s="25"/>
      <c r="AB31" s="25"/>
      <c r="AC31" s="25"/>
      <c r="AD31" s="25"/>
      <c r="AE31" s="25"/>
      <c r="AF31" s="67"/>
      <c r="AG31" s="66"/>
      <c r="AH31" s="66"/>
      <c r="AI31" s="25"/>
      <c r="AJ31" s="25"/>
      <c r="AK31" s="25"/>
      <c r="AL31" s="25"/>
      <c r="AM31" s="25"/>
      <c r="AN31" s="25"/>
    </row>
    <row r="32" spans="1:40" s="19" customFormat="1" ht="21" customHeight="1" x14ac:dyDescent="0.55000000000000004">
      <c r="A32" s="31"/>
      <c r="B32" s="32"/>
      <c r="C32" s="33"/>
      <c r="D32" s="33"/>
      <c r="E32" s="139"/>
      <c r="F32" s="140"/>
      <c r="G32" s="140"/>
      <c r="H32" s="33"/>
      <c r="I32" s="33"/>
      <c r="J32" s="33"/>
      <c r="K32" s="33"/>
      <c r="L32" s="33"/>
      <c r="M32" s="33"/>
      <c r="N32" s="116"/>
      <c r="O32" s="117"/>
      <c r="P32" s="117"/>
      <c r="Q32" s="33"/>
      <c r="R32" s="33"/>
      <c r="S32" s="33"/>
      <c r="T32" s="33"/>
      <c r="U32" s="33"/>
      <c r="V32" s="33"/>
      <c r="W32" s="93"/>
      <c r="X32" s="94"/>
      <c r="Y32" s="94"/>
      <c r="Z32" s="33"/>
      <c r="AA32" s="33"/>
      <c r="AB32" s="33"/>
      <c r="AC32" s="33"/>
      <c r="AD32" s="33"/>
      <c r="AE32" s="33"/>
      <c r="AF32" s="70"/>
      <c r="AG32" s="71"/>
      <c r="AH32" s="71"/>
      <c r="AI32" s="33"/>
      <c r="AJ32" s="33"/>
      <c r="AK32" s="33"/>
      <c r="AL32" s="33"/>
      <c r="AM32" s="33"/>
      <c r="AN32" s="33"/>
    </row>
    <row r="33" spans="1:40" s="4" customFormat="1" ht="21" customHeight="1" x14ac:dyDescent="0.55000000000000004">
      <c r="A33" s="20" t="s">
        <v>8</v>
      </c>
      <c r="B33" s="21">
        <f>SUM(E33,N33,W33,AF33)</f>
        <v>0</v>
      </c>
      <c r="C33" s="22">
        <f>AVERAGE(C34:C37)</f>
        <v>4.1425000000000001</v>
      </c>
      <c r="D33" s="22">
        <v>0.60477000000000003</v>
      </c>
      <c r="E33" s="132"/>
      <c r="F33" s="133"/>
      <c r="G33" s="133"/>
      <c r="H33" s="22"/>
      <c r="I33" s="22"/>
      <c r="J33" s="22"/>
      <c r="K33" s="22"/>
      <c r="L33" s="22"/>
      <c r="M33" s="22"/>
      <c r="N33" s="109"/>
      <c r="O33" s="110"/>
      <c r="P33" s="110"/>
      <c r="Q33" s="22"/>
      <c r="R33" s="22"/>
      <c r="S33" s="22"/>
      <c r="T33" s="22"/>
      <c r="U33" s="22"/>
      <c r="V33" s="22"/>
      <c r="W33" s="86"/>
      <c r="X33" s="87"/>
      <c r="Y33" s="87"/>
      <c r="Z33" s="22"/>
      <c r="AA33" s="22"/>
      <c r="AB33" s="22"/>
      <c r="AC33" s="22"/>
      <c r="AD33" s="22"/>
      <c r="AE33" s="22"/>
      <c r="AF33" s="63"/>
      <c r="AG33" s="64"/>
      <c r="AH33" s="64"/>
      <c r="AI33" s="22"/>
      <c r="AJ33" s="22"/>
      <c r="AK33" s="22"/>
      <c r="AL33" s="22"/>
      <c r="AM33" s="22"/>
      <c r="AN33" s="22"/>
    </row>
    <row r="34" spans="1:40" s="4" customFormat="1" ht="21" customHeight="1" x14ac:dyDescent="0.55000000000000004">
      <c r="A34" s="23" t="s">
        <v>30</v>
      </c>
      <c r="B34" s="57">
        <f>SUM(E34,N34,W34,AF34)</f>
        <v>133</v>
      </c>
      <c r="C34" s="25">
        <f>AVERAGE(F34,O34,X34,AG34)</f>
        <v>4.1425000000000001</v>
      </c>
      <c r="D34" s="25">
        <v>0.49</v>
      </c>
      <c r="E34" s="134">
        <f>SUM(H34,K34)</f>
        <v>11</v>
      </c>
      <c r="F34" s="135">
        <f>AVERAGE(I34,L34)</f>
        <v>4.0950000000000006</v>
      </c>
      <c r="G34" s="135">
        <v>0.39</v>
      </c>
      <c r="H34" s="57">
        <v>5</v>
      </c>
      <c r="I34" s="25">
        <v>4.1900000000000004</v>
      </c>
      <c r="J34" s="25">
        <v>0.35</v>
      </c>
      <c r="K34" s="57">
        <v>6</v>
      </c>
      <c r="L34" s="25">
        <v>4</v>
      </c>
      <c r="M34" s="25">
        <v>0.33</v>
      </c>
      <c r="N34" s="111">
        <f>SUM(Q34,T34)</f>
        <v>24</v>
      </c>
      <c r="O34" s="112">
        <f>AVERAGE(R34,U34)</f>
        <v>4.2249999999999996</v>
      </c>
      <c r="P34" s="112">
        <v>0.42</v>
      </c>
      <c r="Q34" s="57">
        <v>15</v>
      </c>
      <c r="R34" s="25">
        <v>4.3600000000000003</v>
      </c>
      <c r="S34" s="25">
        <v>0.45</v>
      </c>
      <c r="T34" s="57">
        <v>9</v>
      </c>
      <c r="U34" s="25">
        <v>4.09</v>
      </c>
      <c r="V34" s="25">
        <v>0.26</v>
      </c>
      <c r="W34" s="88">
        <f>SUM(Z34,AC34)</f>
        <v>14</v>
      </c>
      <c r="X34" s="89">
        <f>AVERAGE(AA34,AD34)</f>
        <v>4.165</v>
      </c>
      <c r="Y34" s="89">
        <v>0.06</v>
      </c>
      <c r="Z34" s="57">
        <v>9</v>
      </c>
      <c r="AA34" s="25">
        <v>4.22</v>
      </c>
      <c r="AB34" s="25">
        <v>0.65</v>
      </c>
      <c r="AC34" s="57">
        <v>5</v>
      </c>
      <c r="AD34" s="25">
        <v>4.1100000000000003</v>
      </c>
      <c r="AE34" s="25">
        <v>0.56000000000000005</v>
      </c>
      <c r="AF34" s="65">
        <f>SUM(AI34,AL34)</f>
        <v>84</v>
      </c>
      <c r="AG34" s="66">
        <f>AVERAGE(AJ34,AM34)</f>
        <v>4.085</v>
      </c>
      <c r="AH34" s="66">
        <v>0.08</v>
      </c>
      <c r="AI34" s="57">
        <v>29</v>
      </c>
      <c r="AJ34" s="25">
        <v>4.1500000000000004</v>
      </c>
      <c r="AK34" s="25">
        <v>0.23</v>
      </c>
      <c r="AL34" s="57">
        <v>55</v>
      </c>
      <c r="AM34" s="25">
        <v>4.0199999999999996</v>
      </c>
      <c r="AN34" s="25">
        <v>0.12</v>
      </c>
    </row>
    <row r="35" spans="1:40" s="4" customFormat="1" ht="21" customHeight="1" x14ac:dyDescent="0.55000000000000004">
      <c r="A35" s="23" t="s">
        <v>31</v>
      </c>
      <c r="B35" s="24" t="s">
        <v>39</v>
      </c>
      <c r="C35" s="25"/>
      <c r="D35" s="25"/>
      <c r="E35" s="136"/>
      <c r="F35" s="135"/>
      <c r="G35" s="135"/>
      <c r="H35" s="25"/>
      <c r="I35" s="25"/>
      <c r="J35" s="25"/>
      <c r="K35" s="25"/>
      <c r="L35" s="25"/>
      <c r="M35" s="25"/>
      <c r="N35" s="113"/>
      <c r="O35" s="112"/>
      <c r="P35" s="112"/>
      <c r="Q35" s="25"/>
      <c r="R35" s="25"/>
      <c r="S35" s="25"/>
      <c r="T35" s="25"/>
      <c r="U35" s="25"/>
      <c r="V35" s="25"/>
      <c r="W35" s="90"/>
      <c r="X35" s="89"/>
      <c r="Y35" s="89"/>
      <c r="Z35" s="25"/>
      <c r="AA35" s="25"/>
      <c r="AB35" s="25"/>
      <c r="AC35" s="25"/>
      <c r="AD35" s="25"/>
      <c r="AE35" s="25"/>
      <c r="AF35" s="67"/>
      <c r="AG35" s="66"/>
      <c r="AH35" s="66"/>
      <c r="AI35" s="25"/>
      <c r="AJ35" s="25"/>
      <c r="AK35" s="25"/>
      <c r="AL35" s="25"/>
      <c r="AM35" s="25"/>
      <c r="AN35" s="25"/>
    </row>
    <row r="36" spans="1:40" s="4" customFormat="1" ht="21" customHeight="1" x14ac:dyDescent="0.55000000000000004">
      <c r="A36" s="23" t="s">
        <v>32</v>
      </c>
      <c r="B36" s="24" t="s">
        <v>39</v>
      </c>
      <c r="C36" s="25"/>
      <c r="D36" s="25"/>
      <c r="E36" s="136"/>
      <c r="F36" s="135"/>
      <c r="G36" s="135"/>
      <c r="H36" s="25"/>
      <c r="I36" s="25"/>
      <c r="J36" s="25"/>
      <c r="K36" s="25"/>
      <c r="L36" s="25"/>
      <c r="M36" s="25"/>
      <c r="N36" s="113"/>
      <c r="O36" s="112"/>
      <c r="P36" s="112"/>
      <c r="Q36" s="25"/>
      <c r="R36" s="25"/>
      <c r="S36" s="25"/>
      <c r="T36" s="25"/>
      <c r="U36" s="25"/>
      <c r="V36" s="25"/>
      <c r="W36" s="90"/>
      <c r="X36" s="89"/>
      <c r="Y36" s="89"/>
      <c r="Z36" s="25"/>
      <c r="AA36" s="25"/>
      <c r="AB36" s="25"/>
      <c r="AC36" s="25"/>
      <c r="AD36" s="25"/>
      <c r="AE36" s="25"/>
      <c r="AF36" s="67"/>
      <c r="AG36" s="66"/>
      <c r="AH36" s="66"/>
      <c r="AI36" s="25"/>
      <c r="AJ36" s="25"/>
      <c r="AK36" s="25"/>
      <c r="AL36" s="25"/>
      <c r="AM36" s="25"/>
      <c r="AN36" s="25"/>
    </row>
    <row r="37" spans="1:40" s="19" customFormat="1" ht="21" customHeight="1" x14ac:dyDescent="0.55000000000000004">
      <c r="A37" s="34" t="s">
        <v>33</v>
      </c>
      <c r="B37" s="35" t="s">
        <v>39</v>
      </c>
      <c r="C37" s="36"/>
      <c r="D37" s="36"/>
      <c r="E37" s="141"/>
      <c r="F37" s="142"/>
      <c r="G37" s="142"/>
      <c r="H37" s="36"/>
      <c r="I37" s="36"/>
      <c r="J37" s="36"/>
      <c r="K37" s="36"/>
      <c r="L37" s="36"/>
      <c r="M37" s="36"/>
      <c r="N37" s="118"/>
      <c r="O37" s="119"/>
      <c r="P37" s="119"/>
      <c r="Q37" s="36"/>
      <c r="R37" s="36"/>
      <c r="S37" s="36"/>
      <c r="T37" s="36"/>
      <c r="U37" s="36"/>
      <c r="V37" s="36"/>
      <c r="W37" s="95"/>
      <c r="X37" s="96"/>
      <c r="Y37" s="96"/>
      <c r="Z37" s="36"/>
      <c r="AA37" s="36"/>
      <c r="AB37" s="36"/>
      <c r="AC37" s="36"/>
      <c r="AD37" s="36"/>
      <c r="AE37" s="36"/>
      <c r="AF37" s="72"/>
      <c r="AG37" s="73"/>
      <c r="AH37" s="73"/>
      <c r="AI37" s="36"/>
      <c r="AJ37" s="36"/>
      <c r="AK37" s="36"/>
      <c r="AL37" s="36"/>
      <c r="AM37" s="36"/>
      <c r="AN37" s="36"/>
    </row>
    <row r="38" spans="1:40" s="19" customFormat="1" ht="21" customHeight="1" x14ac:dyDescent="0.55000000000000004">
      <c r="A38" s="31"/>
      <c r="B38" s="32"/>
      <c r="C38" s="33"/>
      <c r="D38" s="33"/>
      <c r="E38" s="139"/>
      <c r="F38" s="140"/>
      <c r="G38" s="140"/>
      <c r="H38" s="33"/>
      <c r="I38" s="33"/>
      <c r="J38" s="33"/>
      <c r="K38" s="33"/>
      <c r="L38" s="33"/>
      <c r="M38" s="33"/>
      <c r="N38" s="116"/>
      <c r="O38" s="117"/>
      <c r="P38" s="117"/>
      <c r="Q38" s="33"/>
      <c r="R38" s="33"/>
      <c r="S38" s="33"/>
      <c r="T38" s="33"/>
      <c r="U38" s="33"/>
      <c r="V38" s="33"/>
      <c r="W38" s="93"/>
      <c r="X38" s="94"/>
      <c r="Y38" s="94"/>
      <c r="Z38" s="33"/>
      <c r="AA38" s="33"/>
      <c r="AB38" s="33"/>
      <c r="AC38" s="33"/>
      <c r="AD38" s="33"/>
      <c r="AE38" s="33"/>
      <c r="AF38" s="70"/>
      <c r="AG38" s="71"/>
      <c r="AH38" s="71"/>
      <c r="AI38" s="33"/>
      <c r="AJ38" s="33"/>
      <c r="AK38" s="33"/>
      <c r="AL38" s="33"/>
      <c r="AM38" s="33"/>
      <c r="AN38" s="33"/>
    </row>
    <row r="39" spans="1:40" s="19" customFormat="1" ht="21" customHeight="1" x14ac:dyDescent="0.55000000000000004">
      <c r="A39" s="37" t="s">
        <v>47</v>
      </c>
      <c r="B39" s="38">
        <f>SUM(E39,N39,W39,AF39)</f>
        <v>0</v>
      </c>
      <c r="C39" s="39">
        <f>AVERAGE(C40:C44)</f>
        <v>4.1425000000000001</v>
      </c>
      <c r="D39" s="39">
        <v>0.65</v>
      </c>
      <c r="E39" s="143"/>
      <c r="F39" s="144"/>
      <c r="G39" s="144"/>
      <c r="H39" s="41"/>
      <c r="I39" s="41"/>
      <c r="J39" s="41"/>
      <c r="K39" s="41"/>
      <c r="L39" s="41"/>
      <c r="M39" s="41"/>
      <c r="N39" s="120"/>
      <c r="O39" s="121"/>
      <c r="P39" s="121"/>
      <c r="Q39" s="41"/>
      <c r="R39" s="41"/>
      <c r="S39" s="41"/>
      <c r="T39" s="41"/>
      <c r="U39" s="41"/>
      <c r="V39" s="41"/>
      <c r="W39" s="97"/>
      <c r="X39" s="98"/>
      <c r="Y39" s="98"/>
      <c r="Z39" s="41"/>
      <c r="AA39" s="41"/>
      <c r="AB39" s="41"/>
      <c r="AC39" s="41"/>
      <c r="AD39" s="41"/>
      <c r="AE39" s="41"/>
      <c r="AF39" s="74"/>
      <c r="AG39" s="75"/>
      <c r="AH39" s="75"/>
      <c r="AI39" s="41"/>
      <c r="AJ39" s="41"/>
      <c r="AK39" s="41"/>
      <c r="AL39" s="41"/>
      <c r="AM39" s="41"/>
      <c r="AN39" s="41"/>
    </row>
    <row r="40" spans="1:40" s="19" customFormat="1" ht="21" customHeight="1" x14ac:dyDescent="0.55000000000000004">
      <c r="A40" s="30" t="s">
        <v>44</v>
      </c>
      <c r="B40" s="57">
        <f>SUM(E40,N40,W40,AF40)</f>
        <v>133</v>
      </c>
      <c r="C40" s="25">
        <f>AVERAGE(F40,O40,X40,AG40)</f>
        <v>4.1425000000000001</v>
      </c>
      <c r="D40" s="25">
        <v>0.49</v>
      </c>
      <c r="E40" s="134">
        <f>SUM(H40,K40)</f>
        <v>11</v>
      </c>
      <c r="F40" s="135">
        <f>AVERAGE(I40,L40)</f>
        <v>4.0950000000000006</v>
      </c>
      <c r="G40" s="135">
        <v>0.39</v>
      </c>
      <c r="H40" s="57">
        <v>5</v>
      </c>
      <c r="I40" s="25">
        <v>4.1900000000000004</v>
      </c>
      <c r="J40" s="25">
        <v>0.35</v>
      </c>
      <c r="K40" s="57">
        <v>6</v>
      </c>
      <c r="L40" s="25">
        <v>4</v>
      </c>
      <c r="M40" s="25">
        <v>0.33</v>
      </c>
      <c r="N40" s="111">
        <f>SUM(Q40,T40)</f>
        <v>24</v>
      </c>
      <c r="O40" s="112">
        <f>AVERAGE(R40,U40)</f>
        <v>4.2249999999999996</v>
      </c>
      <c r="P40" s="112">
        <v>0.42</v>
      </c>
      <c r="Q40" s="57">
        <v>15</v>
      </c>
      <c r="R40" s="25">
        <v>4.3600000000000003</v>
      </c>
      <c r="S40" s="25">
        <v>0.45</v>
      </c>
      <c r="T40" s="57">
        <v>9</v>
      </c>
      <c r="U40" s="25">
        <v>4.09</v>
      </c>
      <c r="V40" s="25">
        <v>0.26</v>
      </c>
      <c r="W40" s="88">
        <f>SUM(Z40,AC40)</f>
        <v>14</v>
      </c>
      <c r="X40" s="89">
        <f>AVERAGE(AA40,AD40)</f>
        <v>4.165</v>
      </c>
      <c r="Y40" s="89">
        <v>0.06</v>
      </c>
      <c r="Z40" s="57">
        <v>9</v>
      </c>
      <c r="AA40" s="25">
        <v>4.22</v>
      </c>
      <c r="AB40" s="25">
        <v>0.65</v>
      </c>
      <c r="AC40" s="57">
        <v>5</v>
      </c>
      <c r="AD40" s="25">
        <v>4.1100000000000003</v>
      </c>
      <c r="AE40" s="25">
        <v>0.56000000000000005</v>
      </c>
      <c r="AF40" s="65">
        <f>SUM(AI40,AL40)</f>
        <v>84</v>
      </c>
      <c r="AG40" s="66">
        <f>AVERAGE(AJ40,AM40)</f>
        <v>4.085</v>
      </c>
      <c r="AH40" s="66">
        <v>0.08</v>
      </c>
      <c r="AI40" s="57">
        <v>29</v>
      </c>
      <c r="AJ40" s="25">
        <v>4.1500000000000004</v>
      </c>
      <c r="AK40" s="25">
        <v>0.23</v>
      </c>
      <c r="AL40" s="57">
        <v>55</v>
      </c>
      <c r="AM40" s="25">
        <v>4.0199999999999996</v>
      </c>
      <c r="AN40" s="25">
        <v>0.12</v>
      </c>
    </row>
    <row r="41" spans="1:40" s="19" customFormat="1" ht="21" customHeight="1" x14ac:dyDescent="0.55000000000000004">
      <c r="A41" s="30" t="s">
        <v>43</v>
      </c>
      <c r="B41" s="24" t="s">
        <v>39</v>
      </c>
      <c r="C41" s="25"/>
      <c r="D41" s="25"/>
      <c r="E41" s="136"/>
      <c r="F41" s="135"/>
      <c r="G41" s="135"/>
      <c r="H41" s="25"/>
      <c r="I41" s="25"/>
      <c r="J41" s="25"/>
      <c r="K41" s="25"/>
      <c r="L41" s="25"/>
      <c r="M41" s="25"/>
      <c r="N41" s="113"/>
      <c r="O41" s="112"/>
      <c r="P41" s="112"/>
      <c r="Q41" s="25"/>
      <c r="R41" s="25"/>
      <c r="S41" s="25"/>
      <c r="T41" s="25"/>
      <c r="U41" s="25"/>
      <c r="V41" s="25"/>
      <c r="W41" s="90"/>
      <c r="X41" s="89"/>
      <c r="Y41" s="89"/>
      <c r="Z41" s="25"/>
      <c r="AA41" s="25"/>
      <c r="AB41" s="25"/>
      <c r="AC41" s="25"/>
      <c r="AD41" s="25"/>
      <c r="AE41" s="25"/>
      <c r="AF41" s="67"/>
      <c r="AG41" s="66"/>
      <c r="AH41" s="66"/>
      <c r="AI41" s="25"/>
      <c r="AJ41" s="25"/>
      <c r="AK41" s="25"/>
      <c r="AL41" s="25"/>
      <c r="AM41" s="25"/>
      <c r="AN41" s="25"/>
    </row>
    <row r="42" spans="1:40" s="19" customFormat="1" ht="21" customHeight="1" x14ac:dyDescent="0.55000000000000004">
      <c r="A42" s="30" t="s">
        <v>42</v>
      </c>
      <c r="B42" s="24" t="s">
        <v>39</v>
      </c>
      <c r="C42" s="25"/>
      <c r="D42" s="25"/>
      <c r="E42" s="136"/>
      <c r="F42" s="135"/>
      <c r="G42" s="135"/>
      <c r="H42" s="25"/>
      <c r="I42" s="25"/>
      <c r="J42" s="25"/>
      <c r="K42" s="25"/>
      <c r="L42" s="25"/>
      <c r="M42" s="25"/>
      <c r="N42" s="113"/>
      <c r="O42" s="112"/>
      <c r="P42" s="112"/>
      <c r="Q42" s="25"/>
      <c r="R42" s="25"/>
      <c r="S42" s="25"/>
      <c r="T42" s="25"/>
      <c r="U42" s="25"/>
      <c r="V42" s="25"/>
      <c r="W42" s="90"/>
      <c r="X42" s="89"/>
      <c r="Y42" s="89"/>
      <c r="Z42" s="25"/>
      <c r="AA42" s="25"/>
      <c r="AB42" s="25"/>
      <c r="AC42" s="25"/>
      <c r="AD42" s="25"/>
      <c r="AE42" s="25"/>
      <c r="AF42" s="67"/>
      <c r="AG42" s="66"/>
      <c r="AH42" s="66"/>
      <c r="AI42" s="25"/>
      <c r="AJ42" s="25"/>
      <c r="AK42" s="25"/>
      <c r="AL42" s="25"/>
      <c r="AM42" s="25"/>
      <c r="AN42" s="25"/>
    </row>
    <row r="43" spans="1:40" s="19" customFormat="1" ht="21" customHeight="1" x14ac:dyDescent="0.55000000000000004">
      <c r="A43" s="30" t="s">
        <v>45</v>
      </c>
      <c r="B43" s="24" t="s">
        <v>39</v>
      </c>
      <c r="C43" s="25"/>
      <c r="D43" s="25"/>
      <c r="E43" s="136"/>
      <c r="F43" s="135"/>
      <c r="G43" s="135"/>
      <c r="H43" s="25"/>
      <c r="I43" s="25"/>
      <c r="J43" s="25"/>
      <c r="K43" s="25"/>
      <c r="L43" s="25"/>
      <c r="M43" s="25"/>
      <c r="N43" s="113"/>
      <c r="O43" s="112"/>
      <c r="P43" s="112"/>
      <c r="Q43" s="25"/>
      <c r="R43" s="25"/>
      <c r="S43" s="25"/>
      <c r="T43" s="25"/>
      <c r="U43" s="25"/>
      <c r="V43" s="25"/>
      <c r="W43" s="90"/>
      <c r="X43" s="89"/>
      <c r="Y43" s="89"/>
      <c r="Z43" s="25"/>
      <c r="AA43" s="25"/>
      <c r="AB43" s="25"/>
      <c r="AC43" s="25"/>
      <c r="AD43" s="25"/>
      <c r="AE43" s="25"/>
      <c r="AF43" s="67"/>
      <c r="AG43" s="66"/>
      <c r="AH43" s="66"/>
      <c r="AI43" s="25"/>
      <c r="AJ43" s="25"/>
      <c r="AK43" s="25"/>
      <c r="AL43" s="25"/>
      <c r="AM43" s="25"/>
      <c r="AN43" s="25"/>
    </row>
    <row r="44" spans="1:40" s="19" customFormat="1" ht="21" customHeight="1" x14ac:dyDescent="0.55000000000000004">
      <c r="A44" s="34" t="s">
        <v>46</v>
      </c>
      <c r="B44" s="35" t="s">
        <v>39</v>
      </c>
      <c r="C44" s="36"/>
      <c r="D44" s="36"/>
      <c r="E44" s="141"/>
      <c r="F44" s="142"/>
      <c r="G44" s="142"/>
      <c r="H44" s="36"/>
      <c r="I44" s="36"/>
      <c r="J44" s="36"/>
      <c r="K44" s="36"/>
      <c r="L44" s="36"/>
      <c r="M44" s="36"/>
      <c r="N44" s="118"/>
      <c r="O44" s="119"/>
      <c r="P44" s="119"/>
      <c r="Q44" s="36"/>
      <c r="R44" s="36"/>
      <c r="S44" s="36"/>
      <c r="T44" s="36"/>
      <c r="U44" s="36"/>
      <c r="V44" s="36"/>
      <c r="W44" s="95"/>
      <c r="X44" s="96"/>
      <c r="Y44" s="96"/>
      <c r="Z44" s="36"/>
      <c r="AA44" s="36"/>
      <c r="AB44" s="36"/>
      <c r="AC44" s="36"/>
      <c r="AD44" s="36"/>
      <c r="AE44" s="36"/>
      <c r="AF44" s="72"/>
      <c r="AG44" s="73"/>
      <c r="AH44" s="73"/>
      <c r="AI44" s="36"/>
      <c r="AJ44" s="36"/>
      <c r="AK44" s="36"/>
      <c r="AL44" s="36"/>
      <c r="AM44" s="36"/>
      <c r="AN44" s="36"/>
    </row>
    <row r="45" spans="1:40" s="19" customFormat="1" ht="21" customHeight="1" thickBot="1" x14ac:dyDescent="0.6">
      <c r="A45" s="42"/>
      <c r="B45" s="43"/>
      <c r="C45" s="44"/>
      <c r="D45" s="44"/>
      <c r="E45" s="145"/>
      <c r="F45" s="146"/>
      <c r="G45" s="146"/>
      <c r="H45" s="44"/>
      <c r="I45" s="44"/>
      <c r="J45" s="44"/>
      <c r="K45" s="44"/>
      <c r="L45" s="44"/>
      <c r="M45" s="44"/>
      <c r="N45" s="122"/>
      <c r="O45" s="123"/>
      <c r="P45" s="123"/>
      <c r="Q45" s="44"/>
      <c r="R45" s="44"/>
      <c r="S45" s="44"/>
      <c r="T45" s="44"/>
      <c r="U45" s="44"/>
      <c r="V45" s="44"/>
      <c r="W45" s="99"/>
      <c r="X45" s="100"/>
      <c r="Y45" s="100"/>
      <c r="Z45" s="44"/>
      <c r="AA45" s="44"/>
      <c r="AB45" s="44"/>
      <c r="AC45" s="44"/>
      <c r="AD45" s="44"/>
      <c r="AE45" s="44"/>
      <c r="AF45" s="76"/>
      <c r="AG45" s="77"/>
      <c r="AH45" s="77"/>
      <c r="AI45" s="44"/>
      <c r="AJ45" s="44"/>
      <c r="AK45" s="44"/>
      <c r="AL45" s="44"/>
      <c r="AM45" s="44"/>
      <c r="AN45" s="44"/>
    </row>
    <row r="46" spans="1:40" s="4" customFormat="1" ht="23.25" customHeight="1" thickTop="1" thickBot="1" x14ac:dyDescent="0.6">
      <c r="A46" s="45" t="s">
        <v>9</v>
      </c>
      <c r="B46" s="46">
        <f>SUM(E46,N46,W46,AF46)</f>
        <v>0</v>
      </c>
      <c r="C46" s="47">
        <f>AVERAGE(C5,C12,C18,C25,C33,C39)</f>
        <v>4.1424999999999992</v>
      </c>
      <c r="D46" s="47">
        <v>0.50290000000000001</v>
      </c>
      <c r="E46" s="147"/>
      <c r="F46" s="148"/>
      <c r="G46" s="148"/>
      <c r="H46" s="47"/>
      <c r="I46" s="47"/>
      <c r="J46" s="47"/>
      <c r="K46" s="47"/>
      <c r="L46" s="47"/>
      <c r="M46" s="47"/>
      <c r="N46" s="124"/>
      <c r="O46" s="125"/>
      <c r="P46" s="125"/>
      <c r="Q46" s="47"/>
      <c r="R46" s="47"/>
      <c r="S46" s="47"/>
      <c r="T46" s="47"/>
      <c r="U46" s="47"/>
      <c r="V46" s="47"/>
      <c r="W46" s="101"/>
      <c r="X46" s="102"/>
      <c r="Y46" s="102"/>
      <c r="Z46" s="47"/>
      <c r="AA46" s="47"/>
      <c r="AB46" s="47"/>
      <c r="AC46" s="47"/>
      <c r="AD46" s="47"/>
      <c r="AE46" s="47"/>
      <c r="AF46" s="78"/>
      <c r="AG46" s="79"/>
      <c r="AH46" s="79"/>
      <c r="AI46" s="47"/>
      <c r="AJ46" s="47"/>
      <c r="AK46" s="47"/>
      <c r="AL46" s="47"/>
      <c r="AM46" s="47"/>
      <c r="AN46" s="47"/>
    </row>
    <row r="47" spans="1:40" s="19" customFormat="1" ht="21" customHeight="1" thickTop="1" x14ac:dyDescent="0.55000000000000004">
      <c r="A47" s="48"/>
      <c r="B47" s="40"/>
      <c r="C47" s="41"/>
      <c r="D47" s="41"/>
      <c r="E47" s="143"/>
      <c r="F47" s="144"/>
      <c r="G47" s="144"/>
      <c r="H47" s="41"/>
      <c r="I47" s="41"/>
      <c r="J47" s="41"/>
      <c r="K47" s="41"/>
      <c r="L47" s="41"/>
      <c r="M47" s="41"/>
      <c r="N47" s="120"/>
      <c r="O47" s="121"/>
      <c r="P47" s="121"/>
      <c r="Q47" s="41"/>
      <c r="R47" s="41"/>
      <c r="S47" s="41"/>
      <c r="T47" s="41"/>
      <c r="U47" s="41"/>
      <c r="V47" s="41"/>
      <c r="W47" s="97"/>
      <c r="X47" s="98"/>
      <c r="Y47" s="98"/>
      <c r="Z47" s="41"/>
      <c r="AA47" s="41"/>
      <c r="AB47" s="41"/>
      <c r="AC47" s="41"/>
      <c r="AD47" s="41"/>
      <c r="AE47" s="41"/>
      <c r="AF47" s="74"/>
      <c r="AG47" s="75"/>
      <c r="AH47" s="75"/>
      <c r="AI47" s="41"/>
      <c r="AJ47" s="41"/>
      <c r="AK47" s="41"/>
      <c r="AL47" s="41"/>
      <c r="AM47" s="41"/>
      <c r="AN47" s="41"/>
    </row>
    <row r="48" spans="1:40" s="19" customFormat="1" ht="21" customHeight="1" x14ac:dyDescent="0.55000000000000004">
      <c r="A48" s="26" t="s">
        <v>34</v>
      </c>
      <c r="B48" s="27">
        <f>SUM(E48,N48,W48,AF48)</f>
        <v>0</v>
      </c>
      <c r="C48" s="28">
        <f>AVERAGE(C49:C53)</f>
        <v>4.1425000000000001</v>
      </c>
      <c r="D48" s="28">
        <v>0.73099999999999998</v>
      </c>
      <c r="E48" s="137"/>
      <c r="F48" s="138"/>
      <c r="G48" s="138"/>
      <c r="H48" s="28"/>
      <c r="I48" s="28"/>
      <c r="J48" s="28"/>
      <c r="K48" s="28"/>
      <c r="L48" s="28"/>
      <c r="M48" s="28"/>
      <c r="N48" s="114"/>
      <c r="O48" s="115"/>
      <c r="P48" s="115"/>
      <c r="Q48" s="28"/>
      <c r="R48" s="28"/>
      <c r="S48" s="28"/>
      <c r="T48" s="28"/>
      <c r="U48" s="28"/>
      <c r="V48" s="28"/>
      <c r="W48" s="91"/>
      <c r="X48" s="92"/>
      <c r="Y48" s="92"/>
      <c r="Z48" s="28"/>
      <c r="AA48" s="28"/>
      <c r="AB48" s="28"/>
      <c r="AC48" s="28"/>
      <c r="AD48" s="28"/>
      <c r="AE48" s="28"/>
      <c r="AF48" s="68"/>
      <c r="AG48" s="69"/>
      <c r="AH48" s="69"/>
      <c r="AI48" s="28"/>
      <c r="AJ48" s="28"/>
      <c r="AK48" s="28"/>
      <c r="AL48" s="28"/>
      <c r="AM48" s="28"/>
      <c r="AN48" s="28"/>
    </row>
    <row r="49" spans="1:40" s="19" customFormat="1" ht="21" customHeight="1" x14ac:dyDescent="0.55000000000000004">
      <c r="A49" s="30" t="s">
        <v>41</v>
      </c>
      <c r="B49" s="57">
        <f>SUM(E49,N49,W49,AF49)</f>
        <v>133</v>
      </c>
      <c r="C49" s="25">
        <f>AVERAGE(F49,O49,X49,AG49)</f>
        <v>4.1425000000000001</v>
      </c>
      <c r="D49" s="25">
        <v>0.49</v>
      </c>
      <c r="E49" s="134">
        <f>SUM(H49,K49)</f>
        <v>11</v>
      </c>
      <c r="F49" s="135">
        <f>AVERAGE(I49,L49)</f>
        <v>4.0950000000000006</v>
      </c>
      <c r="G49" s="135">
        <v>0.39</v>
      </c>
      <c r="H49" s="57">
        <v>5</v>
      </c>
      <c r="I49" s="25">
        <v>4.1900000000000004</v>
      </c>
      <c r="J49" s="25">
        <v>0.35</v>
      </c>
      <c r="K49" s="57">
        <v>6</v>
      </c>
      <c r="L49" s="25">
        <v>4</v>
      </c>
      <c r="M49" s="25">
        <v>0.33</v>
      </c>
      <c r="N49" s="111">
        <f>SUM(Q49,T49)</f>
        <v>24</v>
      </c>
      <c r="O49" s="112">
        <f>AVERAGE(R49,U49)</f>
        <v>4.2249999999999996</v>
      </c>
      <c r="P49" s="112">
        <v>0.42</v>
      </c>
      <c r="Q49" s="57">
        <v>15</v>
      </c>
      <c r="R49" s="25">
        <v>4.3600000000000003</v>
      </c>
      <c r="S49" s="25">
        <v>0.45</v>
      </c>
      <c r="T49" s="57">
        <v>9</v>
      </c>
      <c r="U49" s="25">
        <v>4.09</v>
      </c>
      <c r="V49" s="25">
        <v>0.26</v>
      </c>
      <c r="W49" s="88">
        <f>SUM(Z49,AC49)</f>
        <v>14</v>
      </c>
      <c r="X49" s="89">
        <f>AVERAGE(AA49,AD49)</f>
        <v>4.165</v>
      </c>
      <c r="Y49" s="89">
        <v>0.06</v>
      </c>
      <c r="Z49" s="57">
        <v>9</v>
      </c>
      <c r="AA49" s="25">
        <v>4.22</v>
      </c>
      <c r="AB49" s="25">
        <v>0.65</v>
      </c>
      <c r="AC49" s="57">
        <v>5</v>
      </c>
      <c r="AD49" s="25">
        <v>4.1100000000000003</v>
      </c>
      <c r="AE49" s="25">
        <v>0.56000000000000005</v>
      </c>
      <c r="AF49" s="65">
        <f>SUM(AI49,AL49)</f>
        <v>84</v>
      </c>
      <c r="AG49" s="66">
        <f>AVERAGE(AJ49,AM49)</f>
        <v>4.085</v>
      </c>
      <c r="AH49" s="66">
        <v>0.08</v>
      </c>
      <c r="AI49" s="57">
        <v>29</v>
      </c>
      <c r="AJ49" s="25">
        <v>4.1500000000000004</v>
      </c>
      <c r="AK49" s="25">
        <v>0.23</v>
      </c>
      <c r="AL49" s="57">
        <v>55</v>
      </c>
      <c r="AM49" s="25">
        <v>4.0199999999999996</v>
      </c>
      <c r="AN49" s="25">
        <v>0.12</v>
      </c>
    </row>
    <row r="50" spans="1:40" s="19" customFormat="1" ht="21" customHeight="1" x14ac:dyDescent="0.55000000000000004">
      <c r="A50" s="30" t="s">
        <v>35</v>
      </c>
      <c r="B50" s="24" t="s">
        <v>39</v>
      </c>
      <c r="C50" s="25"/>
      <c r="D50" s="25"/>
      <c r="E50" s="136"/>
      <c r="F50" s="135"/>
      <c r="G50" s="135"/>
      <c r="H50" s="25"/>
      <c r="I50" s="25"/>
      <c r="J50" s="25"/>
      <c r="K50" s="25"/>
      <c r="L50" s="25"/>
      <c r="M50" s="25"/>
      <c r="N50" s="113"/>
      <c r="O50" s="112"/>
      <c r="P50" s="112"/>
      <c r="Q50" s="25"/>
      <c r="R50" s="25"/>
      <c r="S50" s="25"/>
      <c r="T50" s="25"/>
      <c r="U50" s="25"/>
      <c r="V50" s="25"/>
      <c r="W50" s="90"/>
      <c r="X50" s="89"/>
      <c r="Y50" s="89"/>
      <c r="Z50" s="25"/>
      <c r="AA50" s="25"/>
      <c r="AB50" s="25"/>
      <c r="AC50" s="25"/>
      <c r="AD50" s="25"/>
      <c r="AE50" s="25"/>
      <c r="AF50" s="67"/>
      <c r="AG50" s="66"/>
      <c r="AH50" s="66"/>
      <c r="AI50" s="25"/>
      <c r="AJ50" s="25"/>
      <c r="AK50" s="25"/>
      <c r="AL50" s="25"/>
      <c r="AM50" s="25"/>
      <c r="AN50" s="25"/>
    </row>
    <row r="51" spans="1:40" s="19" customFormat="1" ht="21" customHeight="1" x14ac:dyDescent="0.55000000000000004">
      <c r="A51" s="30" t="s">
        <v>36</v>
      </c>
      <c r="B51" s="24" t="s">
        <v>39</v>
      </c>
      <c r="C51" s="25"/>
      <c r="D51" s="25"/>
      <c r="E51" s="136"/>
      <c r="F51" s="135"/>
      <c r="G51" s="135"/>
      <c r="H51" s="25"/>
      <c r="I51" s="25"/>
      <c r="J51" s="25"/>
      <c r="K51" s="25"/>
      <c r="L51" s="25"/>
      <c r="M51" s="25"/>
      <c r="N51" s="113"/>
      <c r="O51" s="112"/>
      <c r="P51" s="112"/>
      <c r="Q51" s="25"/>
      <c r="R51" s="25"/>
      <c r="S51" s="25"/>
      <c r="T51" s="25"/>
      <c r="U51" s="25"/>
      <c r="V51" s="25"/>
      <c r="W51" s="90"/>
      <c r="X51" s="89"/>
      <c r="Y51" s="89"/>
      <c r="Z51" s="25"/>
      <c r="AA51" s="25"/>
      <c r="AB51" s="25"/>
      <c r="AC51" s="25"/>
      <c r="AD51" s="25"/>
      <c r="AE51" s="25"/>
      <c r="AF51" s="67"/>
      <c r="AG51" s="66"/>
      <c r="AH51" s="66"/>
      <c r="AI51" s="25"/>
      <c r="AJ51" s="25"/>
      <c r="AK51" s="25"/>
      <c r="AL51" s="25"/>
      <c r="AM51" s="25"/>
      <c r="AN51" s="25"/>
    </row>
    <row r="52" spans="1:40" s="19" customFormat="1" ht="21" customHeight="1" x14ac:dyDescent="0.55000000000000004">
      <c r="A52" s="30" t="s">
        <v>37</v>
      </c>
      <c r="B52" s="24" t="s">
        <v>39</v>
      </c>
      <c r="C52" s="25"/>
      <c r="D52" s="25"/>
      <c r="E52" s="136"/>
      <c r="F52" s="135"/>
      <c r="G52" s="135"/>
      <c r="H52" s="25"/>
      <c r="I52" s="25"/>
      <c r="J52" s="25"/>
      <c r="K52" s="25"/>
      <c r="L52" s="25"/>
      <c r="M52" s="25"/>
      <c r="N52" s="113"/>
      <c r="O52" s="112"/>
      <c r="P52" s="112"/>
      <c r="Q52" s="25"/>
      <c r="R52" s="25"/>
      <c r="S52" s="25"/>
      <c r="T52" s="25"/>
      <c r="U52" s="25"/>
      <c r="V52" s="25"/>
      <c r="W52" s="90"/>
      <c r="X52" s="89"/>
      <c r="Y52" s="89"/>
      <c r="Z52" s="25"/>
      <c r="AA52" s="25"/>
      <c r="AB52" s="25"/>
      <c r="AC52" s="25"/>
      <c r="AD52" s="25"/>
      <c r="AE52" s="25"/>
      <c r="AF52" s="67"/>
      <c r="AG52" s="66"/>
      <c r="AH52" s="66"/>
      <c r="AI52" s="25"/>
      <c r="AJ52" s="25"/>
      <c r="AK52" s="25"/>
      <c r="AL52" s="25"/>
      <c r="AM52" s="25"/>
      <c r="AN52" s="25"/>
    </row>
    <row r="53" spans="1:40" s="19" customFormat="1" ht="21" customHeight="1" x14ac:dyDescent="0.55000000000000004">
      <c r="A53" s="30" t="s">
        <v>38</v>
      </c>
      <c r="B53" s="24" t="s">
        <v>39</v>
      </c>
      <c r="C53" s="25"/>
      <c r="D53" s="25"/>
      <c r="E53" s="136"/>
      <c r="F53" s="135"/>
      <c r="G53" s="135"/>
      <c r="H53" s="25"/>
      <c r="I53" s="25"/>
      <c r="J53" s="25"/>
      <c r="K53" s="25"/>
      <c r="L53" s="25"/>
      <c r="M53" s="25"/>
      <c r="N53" s="113"/>
      <c r="O53" s="112"/>
      <c r="P53" s="112"/>
      <c r="Q53" s="25"/>
      <c r="R53" s="25"/>
      <c r="S53" s="25"/>
      <c r="T53" s="25"/>
      <c r="U53" s="25"/>
      <c r="V53" s="25"/>
      <c r="W53" s="90"/>
      <c r="X53" s="89"/>
      <c r="Y53" s="89"/>
      <c r="Z53" s="25"/>
      <c r="AA53" s="25"/>
      <c r="AB53" s="25"/>
      <c r="AC53" s="25"/>
      <c r="AD53" s="25"/>
      <c r="AE53" s="25"/>
      <c r="AF53" s="67"/>
      <c r="AG53" s="66"/>
      <c r="AH53" s="66"/>
      <c r="AI53" s="25"/>
      <c r="AJ53" s="25"/>
      <c r="AK53" s="25"/>
      <c r="AL53" s="25"/>
      <c r="AM53" s="25"/>
      <c r="AN53" s="25"/>
    </row>
    <row r="54" spans="1:40" s="19" customFormat="1" ht="21" customHeight="1" x14ac:dyDescent="0.55000000000000004">
      <c r="A54" s="49"/>
      <c r="B54" s="50"/>
      <c r="C54" s="51"/>
      <c r="D54" s="51"/>
      <c r="E54" s="149"/>
      <c r="F54" s="150"/>
      <c r="G54" s="150"/>
      <c r="H54" s="51"/>
      <c r="I54" s="51"/>
      <c r="J54" s="51"/>
      <c r="K54" s="51"/>
      <c r="L54" s="51"/>
      <c r="M54" s="51"/>
      <c r="N54" s="126"/>
      <c r="O54" s="127"/>
      <c r="P54" s="127"/>
      <c r="Q54" s="51"/>
      <c r="R54" s="51"/>
      <c r="S54" s="51"/>
      <c r="T54" s="51"/>
      <c r="U54" s="51"/>
      <c r="V54" s="51"/>
      <c r="W54" s="103"/>
      <c r="X54" s="104"/>
      <c r="Y54" s="104"/>
      <c r="Z54" s="51"/>
      <c r="AA54" s="51"/>
      <c r="AB54" s="51"/>
      <c r="AC54" s="51"/>
      <c r="AD54" s="51"/>
      <c r="AE54" s="51"/>
      <c r="AF54" s="80"/>
      <c r="AG54" s="81"/>
      <c r="AH54" s="81"/>
      <c r="AI54" s="51"/>
      <c r="AJ54" s="51"/>
      <c r="AK54" s="51"/>
      <c r="AL54" s="51"/>
      <c r="AM54" s="51"/>
      <c r="AN54" s="51"/>
    </row>
    <row r="55" spans="1:40" ht="23.25" customHeight="1" x14ac:dyDescent="0.45"/>
    <row r="56" spans="1:40" ht="23.25" customHeight="1" x14ac:dyDescent="0.45"/>
    <row r="57" spans="1:40" ht="23.25" customHeight="1" x14ac:dyDescent="0.45"/>
    <row r="58" spans="1:40" ht="23.25" customHeight="1" x14ac:dyDescent="0.45"/>
    <row r="59" spans="1:40" ht="23.25" customHeight="1" x14ac:dyDescent="0.45"/>
    <row r="60" spans="1:40" ht="23.25" customHeight="1" x14ac:dyDescent="0.45"/>
    <row r="61" spans="1:40" ht="23.25" customHeight="1" x14ac:dyDescent="0.45"/>
    <row r="62" spans="1:40" ht="23.25" customHeight="1" x14ac:dyDescent="0.45"/>
    <row r="63" spans="1:40" ht="23.25" customHeight="1" x14ac:dyDescent="0.45"/>
    <row r="64" spans="1:40" ht="23.25" customHeight="1" x14ac:dyDescent="0.45"/>
    <row r="65" ht="23.25" customHeight="1" x14ac:dyDescent="0.45"/>
    <row r="66" ht="23.25" customHeight="1" x14ac:dyDescent="0.45"/>
    <row r="67" ht="23.25" customHeight="1" x14ac:dyDescent="0.45"/>
    <row r="68" ht="23.25" customHeight="1" x14ac:dyDescent="0.45"/>
    <row r="69" ht="23.25" customHeight="1" x14ac:dyDescent="0.45"/>
    <row r="70" ht="23.25" customHeight="1" x14ac:dyDescent="0.45"/>
    <row r="71" ht="23.25" customHeight="1" x14ac:dyDescent="0.45"/>
    <row r="72" ht="23.25" customHeight="1" x14ac:dyDescent="0.45"/>
  </sheetData>
  <mergeCells count="1">
    <mergeCell ref="A3:A4"/>
  </mergeCells>
  <printOptions horizontalCentered="1"/>
  <pageMargins left="0" right="0" top="0.39370078740157483" bottom="0.39370078740157483" header="0.19685039370078741" footer="0.19685039370078741"/>
  <pageSetup paperSize="9" scale="46" orientation="landscape" horizontalDpi="1200" verticalDpi="1200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72"/>
  <sheetViews>
    <sheetView topLeftCell="B1" zoomScaleNormal="100" workbookViewId="0">
      <selection activeCell="C7" sqref="C7"/>
    </sheetView>
  </sheetViews>
  <sheetFormatPr defaultRowHeight="21.75" x14ac:dyDescent="0.45"/>
  <cols>
    <col min="1" max="1" width="4.5703125" style="1" hidden="1" customWidth="1"/>
    <col min="2" max="2" width="62.28515625" style="1" customWidth="1"/>
    <col min="3" max="23" width="8.7109375" style="1" customWidth="1"/>
    <col min="24" max="26" width="10.28515625" style="1" customWidth="1"/>
    <col min="27" max="32" width="11.7109375" style="1" customWidth="1"/>
    <col min="33" max="41" width="8.7109375" style="1" customWidth="1"/>
    <col min="42" max="16384" width="9.140625" style="1"/>
  </cols>
  <sheetData>
    <row r="1" spans="1:41" s="4" customFormat="1" ht="30" customHeight="1" x14ac:dyDescent="0.65">
      <c r="B1" s="5" t="s">
        <v>48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s="4" customFormat="1" ht="27.75" x14ac:dyDescent="0.6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s="4" customFormat="1" ht="21" customHeight="1" x14ac:dyDescent="0.55000000000000004">
      <c r="B3" s="152" t="s">
        <v>0</v>
      </c>
      <c r="C3" s="7" t="s">
        <v>61</v>
      </c>
      <c r="D3" s="7"/>
      <c r="E3" s="7"/>
      <c r="F3" s="7" t="s">
        <v>55</v>
      </c>
      <c r="G3" s="7"/>
      <c r="H3" s="7"/>
      <c r="I3" s="52" t="s">
        <v>50</v>
      </c>
      <c r="J3" s="53"/>
      <c r="K3" s="53"/>
      <c r="L3" s="52" t="s">
        <v>49</v>
      </c>
      <c r="M3" s="53"/>
      <c r="N3" s="53"/>
      <c r="O3" s="7" t="s">
        <v>56</v>
      </c>
      <c r="P3" s="7"/>
      <c r="Q3" s="7"/>
      <c r="R3" s="52" t="s">
        <v>51</v>
      </c>
      <c r="S3" s="52"/>
      <c r="T3" s="52"/>
      <c r="U3" s="52" t="s">
        <v>52</v>
      </c>
      <c r="V3" s="52"/>
      <c r="W3" s="52"/>
      <c r="X3" s="7" t="s">
        <v>58</v>
      </c>
      <c r="Y3" s="54"/>
      <c r="Z3" s="54"/>
      <c r="AA3" s="55" t="s">
        <v>59</v>
      </c>
      <c r="AB3" s="55"/>
      <c r="AC3" s="55"/>
      <c r="AD3" s="55" t="s">
        <v>60</v>
      </c>
      <c r="AE3" s="53"/>
      <c r="AF3" s="53"/>
      <c r="AG3" s="7" t="s">
        <v>57</v>
      </c>
      <c r="AH3" s="56"/>
      <c r="AI3" s="56"/>
      <c r="AJ3" s="52" t="s">
        <v>53</v>
      </c>
      <c r="AK3" s="52"/>
      <c r="AL3" s="52"/>
      <c r="AM3" s="52" t="s">
        <v>54</v>
      </c>
      <c r="AN3" s="52"/>
      <c r="AO3" s="52"/>
    </row>
    <row r="4" spans="1:41" ht="29.25" customHeight="1" x14ac:dyDescent="0.55000000000000004">
      <c r="B4" s="152"/>
      <c r="C4" s="18" t="s">
        <v>1</v>
      </c>
      <c r="D4" s="3" t="s">
        <v>2</v>
      </c>
      <c r="E4" s="18" t="s">
        <v>3</v>
      </c>
      <c r="F4" s="18" t="s">
        <v>1</v>
      </c>
      <c r="G4" s="3" t="s">
        <v>2</v>
      </c>
      <c r="H4" s="18" t="s">
        <v>3</v>
      </c>
      <c r="I4" s="18" t="s">
        <v>1</v>
      </c>
      <c r="J4" s="3" t="s">
        <v>2</v>
      </c>
      <c r="K4" s="18" t="s">
        <v>3</v>
      </c>
      <c r="L4" s="18" t="s">
        <v>1</v>
      </c>
      <c r="M4" s="3" t="s">
        <v>2</v>
      </c>
      <c r="N4" s="18" t="s">
        <v>3</v>
      </c>
      <c r="O4" s="18" t="s">
        <v>1</v>
      </c>
      <c r="P4" s="3" t="s">
        <v>2</v>
      </c>
      <c r="Q4" s="18" t="s">
        <v>3</v>
      </c>
      <c r="R4" s="18" t="s">
        <v>1</v>
      </c>
      <c r="S4" s="3" t="s">
        <v>2</v>
      </c>
      <c r="T4" s="18" t="s">
        <v>3</v>
      </c>
      <c r="U4" s="18" t="s">
        <v>1</v>
      </c>
      <c r="V4" s="3" t="s">
        <v>2</v>
      </c>
      <c r="W4" s="18" t="s">
        <v>3</v>
      </c>
      <c r="X4" s="18" t="s">
        <v>1</v>
      </c>
      <c r="Y4" s="3" t="s">
        <v>2</v>
      </c>
      <c r="Z4" s="18" t="s">
        <v>3</v>
      </c>
      <c r="AA4" s="18" t="s">
        <v>1</v>
      </c>
      <c r="AB4" s="3" t="s">
        <v>2</v>
      </c>
      <c r="AC4" s="18" t="s">
        <v>3</v>
      </c>
      <c r="AD4" s="18" t="s">
        <v>1</v>
      </c>
      <c r="AE4" s="3" t="s">
        <v>2</v>
      </c>
      <c r="AF4" s="2" t="s">
        <v>3</v>
      </c>
      <c r="AG4" s="18" t="s">
        <v>1</v>
      </c>
      <c r="AH4" s="3" t="s">
        <v>2</v>
      </c>
      <c r="AI4" s="18" t="s">
        <v>3</v>
      </c>
      <c r="AJ4" s="18" t="s">
        <v>1</v>
      </c>
      <c r="AK4" s="3" t="s">
        <v>2</v>
      </c>
      <c r="AL4" s="18" t="s">
        <v>3</v>
      </c>
      <c r="AM4" s="18" t="s">
        <v>1</v>
      </c>
      <c r="AN4" s="3" t="s">
        <v>2</v>
      </c>
      <c r="AO4" s="18" t="s">
        <v>3</v>
      </c>
    </row>
    <row r="5" spans="1:41" s="19" customFormat="1" ht="21" customHeight="1" x14ac:dyDescent="0.55000000000000004">
      <c r="B5" s="20" t="s">
        <v>4</v>
      </c>
      <c r="C5" s="21">
        <v>1977</v>
      </c>
      <c r="D5" s="22" t="e">
        <f>AVERAGE(D6:D10)</f>
        <v>#DIV/0!</v>
      </c>
      <c r="E5" s="22">
        <v>0.53007000000000004</v>
      </c>
      <c r="F5" s="21"/>
      <c r="G5" s="22"/>
      <c r="H5" s="22"/>
      <c r="I5" s="22"/>
      <c r="J5" s="22"/>
      <c r="K5" s="22"/>
      <c r="L5" s="22"/>
      <c r="M5" s="22"/>
      <c r="N5" s="22"/>
      <c r="O5" s="21"/>
      <c r="P5" s="22"/>
      <c r="Q5" s="22"/>
      <c r="R5" s="22"/>
      <c r="S5" s="22"/>
      <c r="T5" s="22"/>
      <c r="U5" s="22"/>
      <c r="V5" s="22"/>
      <c r="W5" s="22"/>
      <c r="X5" s="21"/>
      <c r="Y5" s="22"/>
      <c r="Z5" s="22"/>
      <c r="AA5" s="22"/>
      <c r="AB5" s="22"/>
      <c r="AC5" s="22"/>
      <c r="AD5" s="22"/>
      <c r="AE5" s="22"/>
      <c r="AF5" s="22"/>
      <c r="AG5" s="21"/>
      <c r="AH5" s="22"/>
      <c r="AI5" s="22"/>
      <c r="AJ5" s="22"/>
      <c r="AK5" s="22"/>
      <c r="AL5" s="22"/>
      <c r="AM5" s="22"/>
      <c r="AN5" s="22"/>
      <c r="AO5" s="22"/>
    </row>
    <row r="6" spans="1:41" s="19" customFormat="1" ht="21" customHeight="1" x14ac:dyDescent="0.55000000000000004">
      <c r="A6" s="19">
        <v>1</v>
      </c>
      <c r="B6" s="23" t="s">
        <v>10</v>
      </c>
      <c r="C6" s="24">
        <v>1975</v>
      </c>
      <c r="D6" s="25">
        <v>4.68</v>
      </c>
      <c r="E6" s="25">
        <v>0.54400000000000004</v>
      </c>
      <c r="F6" s="24"/>
      <c r="G6" s="25" t="e">
        <f>AVERAGE(J6,M6)</f>
        <v>#DIV/0!</v>
      </c>
      <c r="H6" s="25"/>
      <c r="I6" s="25"/>
      <c r="J6" s="25"/>
      <c r="K6" s="25"/>
      <c r="L6" s="25"/>
      <c r="M6" s="25"/>
      <c r="N6" s="25"/>
      <c r="O6" s="24"/>
      <c r="P6" s="25" t="e">
        <f>AVERAGE(S6,V6)</f>
        <v>#DIV/0!</v>
      </c>
      <c r="Q6" s="25"/>
      <c r="R6" s="25"/>
      <c r="S6" s="25"/>
      <c r="T6" s="25"/>
      <c r="U6" s="25"/>
      <c r="V6" s="25"/>
      <c r="W6" s="25"/>
      <c r="X6" s="24"/>
      <c r="Y6" s="25" t="e">
        <f>AVERAGE(AB6,AE6)</f>
        <v>#DIV/0!</v>
      </c>
      <c r="Z6" s="25"/>
      <c r="AA6" s="25"/>
      <c r="AB6" s="25"/>
      <c r="AC6" s="25"/>
      <c r="AD6" s="25"/>
      <c r="AE6" s="25"/>
      <c r="AF6" s="25"/>
      <c r="AG6" s="24"/>
      <c r="AH6" s="25" t="e">
        <f>AVERAGE(AK6,AN6)</f>
        <v>#DIV/0!</v>
      </c>
      <c r="AI6" s="25"/>
      <c r="AJ6" s="25"/>
      <c r="AK6" s="25"/>
      <c r="AL6" s="25"/>
      <c r="AM6" s="25"/>
      <c r="AN6" s="25"/>
      <c r="AO6" s="25"/>
    </row>
    <row r="7" spans="1:41" s="4" customFormat="1" ht="21" customHeight="1" x14ac:dyDescent="0.55000000000000004">
      <c r="A7" s="4">
        <v>2</v>
      </c>
      <c r="B7" s="23" t="s">
        <v>11</v>
      </c>
      <c r="C7" s="24" t="s">
        <v>39</v>
      </c>
      <c r="D7" s="25" t="e">
        <f>AVERAGE(G7,P7,Y7,AH7)</f>
        <v>#DIV/0!</v>
      </c>
      <c r="E7" s="25" t="s">
        <v>40</v>
      </c>
      <c r="F7" s="24"/>
      <c r="G7" s="25" t="e">
        <f>AVERAGE(J7,M7)</f>
        <v>#DIV/0!</v>
      </c>
      <c r="H7" s="25"/>
      <c r="I7" s="25"/>
      <c r="J7" s="25"/>
      <c r="K7" s="25"/>
      <c r="L7" s="25"/>
      <c r="M7" s="25"/>
      <c r="N7" s="25"/>
      <c r="O7" s="24"/>
      <c r="P7" s="25" t="e">
        <f>AVERAGE(S7,V7)</f>
        <v>#DIV/0!</v>
      </c>
      <c r="Q7" s="25"/>
      <c r="R7" s="25"/>
      <c r="S7" s="25"/>
      <c r="T7" s="25"/>
      <c r="U7" s="25"/>
      <c r="V7" s="25"/>
      <c r="W7" s="25"/>
      <c r="X7" s="24"/>
      <c r="Y7" s="25" t="e">
        <f>AVERAGE(AB7,AE7)</f>
        <v>#DIV/0!</v>
      </c>
      <c r="Z7" s="25"/>
      <c r="AA7" s="25"/>
      <c r="AB7" s="25"/>
      <c r="AC7" s="25"/>
      <c r="AD7" s="25"/>
      <c r="AE7" s="25"/>
      <c r="AF7" s="25"/>
      <c r="AG7" s="24"/>
      <c r="AH7" s="25" t="e">
        <f>AVERAGE(AK7,AN7)</f>
        <v>#DIV/0!</v>
      </c>
      <c r="AI7" s="25"/>
      <c r="AJ7" s="25"/>
      <c r="AK7" s="25"/>
      <c r="AL7" s="25"/>
      <c r="AM7" s="25"/>
      <c r="AN7" s="25"/>
      <c r="AO7" s="25"/>
    </row>
    <row r="8" spans="1:41" s="4" customFormat="1" ht="21" customHeight="1" x14ac:dyDescent="0.55000000000000004">
      <c r="A8" s="4">
        <v>3</v>
      </c>
      <c r="B8" s="23" t="s">
        <v>12</v>
      </c>
      <c r="C8" s="24" t="s">
        <v>39</v>
      </c>
      <c r="D8" s="25"/>
      <c r="E8" s="25"/>
      <c r="F8" s="24"/>
      <c r="G8" s="25" t="e">
        <f>AVERAGE(J8,M8)</f>
        <v>#DIV/0!</v>
      </c>
      <c r="H8" s="25"/>
      <c r="I8" s="25"/>
      <c r="J8" s="25"/>
      <c r="K8" s="25"/>
      <c r="L8" s="25"/>
      <c r="M8" s="25"/>
      <c r="N8" s="25"/>
      <c r="O8" s="24"/>
      <c r="P8" s="25" t="e">
        <f>AVERAGE(S8,V8)</f>
        <v>#DIV/0!</v>
      </c>
      <c r="Q8" s="25"/>
      <c r="R8" s="25"/>
      <c r="S8" s="25"/>
      <c r="T8" s="25"/>
      <c r="U8" s="25"/>
      <c r="V8" s="25"/>
      <c r="W8" s="25"/>
      <c r="X8" s="24"/>
      <c r="Y8" s="25" t="e">
        <f>AVERAGE(AB8,AE8)</f>
        <v>#DIV/0!</v>
      </c>
      <c r="Z8" s="25"/>
      <c r="AA8" s="25"/>
      <c r="AB8" s="25"/>
      <c r="AC8" s="25"/>
      <c r="AD8" s="25"/>
      <c r="AE8" s="25"/>
      <c r="AF8" s="25"/>
      <c r="AG8" s="24"/>
      <c r="AH8" s="25" t="e">
        <f>AVERAGE(AK8,AN8)</f>
        <v>#DIV/0!</v>
      </c>
      <c r="AI8" s="25"/>
      <c r="AJ8" s="25"/>
      <c r="AK8" s="25"/>
      <c r="AL8" s="25"/>
      <c r="AM8" s="25"/>
      <c r="AN8" s="25"/>
      <c r="AO8" s="25"/>
    </row>
    <row r="9" spans="1:41" s="4" customFormat="1" ht="21" customHeight="1" x14ac:dyDescent="0.55000000000000004">
      <c r="B9" s="23" t="s">
        <v>13</v>
      </c>
      <c r="C9" s="24" t="s">
        <v>39</v>
      </c>
      <c r="D9" s="25"/>
      <c r="E9" s="25"/>
      <c r="F9" s="24"/>
      <c r="G9" s="25" t="e">
        <f>AVERAGE(J9,M9)</f>
        <v>#DIV/0!</v>
      </c>
      <c r="H9" s="25"/>
      <c r="I9" s="25"/>
      <c r="J9" s="25"/>
      <c r="K9" s="25"/>
      <c r="L9" s="25"/>
      <c r="M9" s="25"/>
      <c r="N9" s="25"/>
      <c r="O9" s="24"/>
      <c r="P9" s="25" t="e">
        <f>AVERAGE(S9,V9)</f>
        <v>#DIV/0!</v>
      </c>
      <c r="Q9" s="25"/>
      <c r="R9" s="25"/>
      <c r="S9" s="25"/>
      <c r="T9" s="25"/>
      <c r="U9" s="25"/>
      <c r="V9" s="25"/>
      <c r="W9" s="25"/>
      <c r="X9" s="24"/>
      <c r="Y9" s="25" t="e">
        <f>AVERAGE(AB9,AE9)</f>
        <v>#DIV/0!</v>
      </c>
      <c r="Z9" s="25"/>
      <c r="AA9" s="25"/>
      <c r="AB9" s="25"/>
      <c r="AC9" s="25"/>
      <c r="AD9" s="25"/>
      <c r="AE9" s="25"/>
      <c r="AF9" s="25"/>
      <c r="AG9" s="24"/>
      <c r="AH9" s="25" t="e">
        <f>AVERAGE(AK9,AN9)</f>
        <v>#DIV/0!</v>
      </c>
      <c r="AI9" s="25"/>
      <c r="AJ9" s="25"/>
      <c r="AK9" s="25"/>
      <c r="AL9" s="25"/>
      <c r="AM9" s="25"/>
      <c r="AN9" s="25"/>
      <c r="AO9" s="25"/>
    </row>
    <row r="10" spans="1:41" s="4" customFormat="1" ht="21" customHeight="1" x14ac:dyDescent="0.55000000000000004">
      <c r="B10" s="23" t="s">
        <v>14</v>
      </c>
      <c r="C10" s="24" t="s">
        <v>39</v>
      </c>
      <c r="D10" s="25"/>
      <c r="E10" s="25"/>
      <c r="F10" s="24"/>
      <c r="G10" s="25" t="e">
        <f>AVERAGE(J10,M10)</f>
        <v>#DIV/0!</v>
      </c>
      <c r="H10" s="25"/>
      <c r="I10" s="25"/>
      <c r="J10" s="25"/>
      <c r="K10" s="25"/>
      <c r="L10" s="25"/>
      <c r="M10" s="25"/>
      <c r="N10" s="25"/>
      <c r="O10" s="24"/>
      <c r="P10" s="25" t="e">
        <f>AVERAGE(S10,V10)</f>
        <v>#DIV/0!</v>
      </c>
      <c r="Q10" s="25"/>
      <c r="R10" s="25"/>
      <c r="S10" s="25"/>
      <c r="T10" s="25"/>
      <c r="U10" s="25"/>
      <c r="V10" s="25"/>
      <c r="W10" s="25"/>
      <c r="X10" s="24"/>
      <c r="Y10" s="25" t="e">
        <f>AVERAGE(AB10,AE10)</f>
        <v>#DIV/0!</v>
      </c>
      <c r="Z10" s="25"/>
      <c r="AA10" s="25"/>
      <c r="AB10" s="25"/>
      <c r="AC10" s="25"/>
      <c r="AD10" s="25"/>
      <c r="AE10" s="25"/>
      <c r="AF10" s="25"/>
      <c r="AG10" s="24"/>
      <c r="AH10" s="25" t="e">
        <f>AVERAGE(AK10,AN10)</f>
        <v>#DIV/0!</v>
      </c>
      <c r="AI10" s="25"/>
      <c r="AJ10" s="25"/>
      <c r="AK10" s="25"/>
      <c r="AL10" s="25"/>
      <c r="AM10" s="25"/>
      <c r="AN10" s="25"/>
      <c r="AO10" s="25"/>
    </row>
    <row r="11" spans="1:41" s="4" customFormat="1" ht="21" customHeight="1" x14ac:dyDescent="0.55000000000000004">
      <c r="B11" s="23"/>
      <c r="C11" s="24"/>
      <c r="D11" s="25"/>
      <c r="E11" s="25"/>
      <c r="F11" s="24"/>
      <c r="G11" s="25"/>
      <c r="H11" s="25"/>
      <c r="I11" s="25"/>
      <c r="J11" s="25"/>
      <c r="K11" s="25"/>
      <c r="L11" s="25"/>
      <c r="M11" s="25"/>
      <c r="N11" s="25"/>
      <c r="O11" s="24"/>
      <c r="P11" s="25"/>
      <c r="Q11" s="25"/>
      <c r="R11" s="25"/>
      <c r="S11" s="25"/>
      <c r="T11" s="25"/>
      <c r="U11" s="25"/>
      <c r="V11" s="25"/>
      <c r="W11" s="25"/>
      <c r="X11" s="24"/>
      <c r="Y11" s="25"/>
      <c r="Z11" s="25"/>
      <c r="AA11" s="25"/>
      <c r="AB11" s="25"/>
      <c r="AC11" s="25"/>
      <c r="AD11" s="25"/>
      <c r="AE11" s="25"/>
      <c r="AF11" s="25"/>
      <c r="AG11" s="24"/>
      <c r="AH11" s="25"/>
      <c r="AI11" s="25"/>
      <c r="AJ11" s="25"/>
      <c r="AK11" s="25"/>
      <c r="AL11" s="25"/>
      <c r="AM11" s="25"/>
      <c r="AN11" s="25"/>
      <c r="AO11" s="25"/>
    </row>
    <row r="12" spans="1:41" s="19" customFormat="1" ht="21" customHeight="1" x14ac:dyDescent="0.55000000000000004">
      <c r="B12" s="26" t="s">
        <v>5</v>
      </c>
      <c r="C12" s="27">
        <v>1977</v>
      </c>
      <c r="D12" s="28" t="e">
        <f>AVERAGE(D13:D16)</f>
        <v>#DIV/0!</v>
      </c>
      <c r="E12" s="28">
        <v>0.60975999999999997</v>
      </c>
      <c r="F12" s="27"/>
      <c r="G12" s="28"/>
      <c r="H12" s="28"/>
      <c r="I12" s="28"/>
      <c r="J12" s="28"/>
      <c r="K12" s="28"/>
      <c r="L12" s="28"/>
      <c r="M12" s="28"/>
      <c r="N12" s="28"/>
      <c r="O12" s="27"/>
      <c r="P12" s="28"/>
      <c r="Q12" s="28"/>
      <c r="R12" s="28"/>
      <c r="S12" s="28"/>
      <c r="T12" s="28"/>
      <c r="U12" s="28"/>
      <c r="V12" s="28"/>
      <c r="W12" s="28"/>
      <c r="X12" s="27"/>
      <c r="Y12" s="28"/>
      <c r="Z12" s="28"/>
      <c r="AA12" s="28"/>
      <c r="AB12" s="28"/>
      <c r="AC12" s="28"/>
      <c r="AD12" s="28"/>
      <c r="AE12" s="28"/>
      <c r="AF12" s="28"/>
      <c r="AG12" s="27"/>
      <c r="AH12" s="28"/>
      <c r="AI12" s="28"/>
      <c r="AJ12" s="28"/>
      <c r="AK12" s="28"/>
      <c r="AL12" s="28"/>
      <c r="AM12" s="28"/>
      <c r="AN12" s="28"/>
      <c r="AO12" s="28"/>
    </row>
    <row r="13" spans="1:41" s="4" customFormat="1" ht="21" customHeight="1" x14ac:dyDescent="0.55000000000000004">
      <c r="A13" s="4">
        <v>4</v>
      </c>
      <c r="B13" s="29" t="s">
        <v>15</v>
      </c>
      <c r="C13" s="24">
        <v>1977</v>
      </c>
      <c r="D13" s="25">
        <v>4.1500000000000004</v>
      </c>
      <c r="E13" s="25">
        <v>0.73499999999999999</v>
      </c>
      <c r="F13" s="24"/>
      <c r="G13" s="25" t="e">
        <f>AVERAGE(J13,M13)</f>
        <v>#DIV/0!</v>
      </c>
      <c r="H13" s="25"/>
      <c r="I13" s="25"/>
      <c r="J13" s="25"/>
      <c r="K13" s="25"/>
      <c r="L13" s="25"/>
      <c r="M13" s="25"/>
      <c r="N13" s="25"/>
      <c r="O13" s="24"/>
      <c r="P13" s="25" t="e">
        <f>AVERAGE(S13,V13)</f>
        <v>#DIV/0!</v>
      </c>
      <c r="Q13" s="25"/>
      <c r="R13" s="25"/>
      <c r="S13" s="25"/>
      <c r="T13" s="25"/>
      <c r="U13" s="25"/>
      <c r="V13" s="25"/>
      <c r="W13" s="25"/>
      <c r="X13" s="24"/>
      <c r="Y13" s="25" t="e">
        <f>AVERAGE(AB13,AE13)</f>
        <v>#DIV/0!</v>
      </c>
      <c r="Z13" s="25"/>
      <c r="AA13" s="25"/>
      <c r="AB13" s="25"/>
      <c r="AC13" s="25"/>
      <c r="AD13" s="25"/>
      <c r="AE13" s="25"/>
      <c r="AF13" s="25"/>
      <c r="AG13" s="24"/>
      <c r="AH13" s="25" t="e">
        <f>AVERAGE(AK13,AN13)</f>
        <v>#DIV/0!</v>
      </c>
      <c r="AI13" s="25"/>
      <c r="AJ13" s="25"/>
      <c r="AK13" s="25"/>
      <c r="AL13" s="25"/>
      <c r="AM13" s="25"/>
      <c r="AN13" s="25"/>
      <c r="AO13" s="25"/>
    </row>
    <row r="14" spans="1:41" s="4" customFormat="1" ht="21" customHeight="1" x14ac:dyDescent="0.55000000000000004">
      <c r="A14" s="4">
        <v>5</v>
      </c>
      <c r="B14" s="29" t="s">
        <v>16</v>
      </c>
      <c r="C14" s="24" t="s">
        <v>39</v>
      </c>
      <c r="D14" s="25" t="e">
        <f>AVERAGE(G14,P14,Y14,AH14)</f>
        <v>#DIV/0!</v>
      </c>
      <c r="E14" s="25" t="s">
        <v>40</v>
      </c>
      <c r="F14" s="24"/>
      <c r="G14" s="25" t="e">
        <f>AVERAGE(J14,M14)</f>
        <v>#DIV/0!</v>
      </c>
      <c r="H14" s="25"/>
      <c r="I14" s="25"/>
      <c r="J14" s="25"/>
      <c r="K14" s="25"/>
      <c r="L14" s="25"/>
      <c r="M14" s="25"/>
      <c r="N14" s="25"/>
      <c r="O14" s="24"/>
      <c r="P14" s="25" t="e">
        <f>AVERAGE(S14,V14)</f>
        <v>#DIV/0!</v>
      </c>
      <c r="Q14" s="25"/>
      <c r="R14" s="25"/>
      <c r="S14" s="25"/>
      <c r="T14" s="25"/>
      <c r="U14" s="25"/>
      <c r="V14" s="25"/>
      <c r="W14" s="25"/>
      <c r="X14" s="24"/>
      <c r="Y14" s="25" t="e">
        <f>AVERAGE(AB14,AE14)</f>
        <v>#DIV/0!</v>
      </c>
      <c r="Z14" s="25"/>
      <c r="AA14" s="25"/>
      <c r="AB14" s="25"/>
      <c r="AC14" s="25"/>
      <c r="AD14" s="25"/>
      <c r="AE14" s="25"/>
      <c r="AF14" s="25"/>
      <c r="AG14" s="24"/>
      <c r="AH14" s="25" t="e">
        <f>AVERAGE(AK14,AN14)</f>
        <v>#DIV/0!</v>
      </c>
      <c r="AI14" s="25"/>
      <c r="AJ14" s="25"/>
      <c r="AK14" s="25"/>
      <c r="AL14" s="25"/>
      <c r="AM14" s="25"/>
      <c r="AN14" s="25"/>
      <c r="AO14" s="25"/>
    </row>
    <row r="15" spans="1:41" s="4" customFormat="1" ht="21" customHeight="1" x14ac:dyDescent="0.55000000000000004">
      <c r="A15" s="4">
        <v>6</v>
      </c>
      <c r="B15" s="29" t="s">
        <v>17</v>
      </c>
      <c r="C15" s="24" t="s">
        <v>39</v>
      </c>
      <c r="D15" s="25"/>
      <c r="E15" s="25"/>
      <c r="F15" s="24"/>
      <c r="G15" s="25" t="e">
        <f>AVERAGE(J15,M15)</f>
        <v>#DIV/0!</v>
      </c>
      <c r="H15" s="25"/>
      <c r="I15" s="25"/>
      <c r="J15" s="25"/>
      <c r="K15" s="25"/>
      <c r="L15" s="25"/>
      <c r="M15" s="25"/>
      <c r="N15" s="25"/>
      <c r="O15" s="24"/>
      <c r="P15" s="25" t="e">
        <f>AVERAGE(S15,V15)</f>
        <v>#DIV/0!</v>
      </c>
      <c r="Q15" s="25"/>
      <c r="R15" s="25"/>
      <c r="S15" s="25"/>
      <c r="T15" s="25"/>
      <c r="U15" s="25"/>
      <c r="V15" s="25"/>
      <c r="W15" s="25"/>
      <c r="X15" s="24"/>
      <c r="Y15" s="25" t="e">
        <f>AVERAGE(AB15,AE15)</f>
        <v>#DIV/0!</v>
      </c>
      <c r="Z15" s="25"/>
      <c r="AA15" s="25"/>
      <c r="AB15" s="25"/>
      <c r="AC15" s="25"/>
      <c r="AD15" s="25"/>
      <c r="AE15" s="25"/>
      <c r="AF15" s="25"/>
      <c r="AG15" s="24"/>
      <c r="AH15" s="25" t="e">
        <f>AVERAGE(AK15,AN15)</f>
        <v>#DIV/0!</v>
      </c>
      <c r="AI15" s="25"/>
      <c r="AJ15" s="25"/>
      <c r="AK15" s="25"/>
      <c r="AL15" s="25"/>
      <c r="AM15" s="25"/>
      <c r="AN15" s="25"/>
      <c r="AO15" s="25"/>
    </row>
    <row r="16" spans="1:41" s="4" customFormat="1" ht="21" customHeight="1" x14ac:dyDescent="0.55000000000000004">
      <c r="B16" s="29" t="s">
        <v>18</v>
      </c>
      <c r="C16" s="24" t="s">
        <v>39</v>
      </c>
      <c r="D16" s="25"/>
      <c r="E16" s="25"/>
      <c r="F16" s="24"/>
      <c r="G16" s="25" t="e">
        <f>AVERAGE(J16,M16)</f>
        <v>#DIV/0!</v>
      </c>
      <c r="H16" s="25"/>
      <c r="I16" s="25"/>
      <c r="J16" s="25"/>
      <c r="K16" s="25"/>
      <c r="L16" s="25"/>
      <c r="M16" s="25"/>
      <c r="N16" s="25"/>
      <c r="O16" s="24"/>
      <c r="P16" s="25" t="e">
        <f>AVERAGE(S16,V16)</f>
        <v>#DIV/0!</v>
      </c>
      <c r="Q16" s="25"/>
      <c r="R16" s="25"/>
      <c r="S16" s="25"/>
      <c r="T16" s="25"/>
      <c r="U16" s="25"/>
      <c r="V16" s="25"/>
      <c r="W16" s="25"/>
      <c r="X16" s="24"/>
      <c r="Y16" s="25" t="e">
        <f>AVERAGE(AB16,AE16)</f>
        <v>#DIV/0!</v>
      </c>
      <c r="Z16" s="25"/>
      <c r="AA16" s="25"/>
      <c r="AB16" s="25"/>
      <c r="AC16" s="25"/>
      <c r="AD16" s="25"/>
      <c r="AE16" s="25"/>
      <c r="AF16" s="25"/>
      <c r="AG16" s="24"/>
      <c r="AH16" s="25" t="e">
        <f>AVERAGE(AK16,AN16)</f>
        <v>#DIV/0!</v>
      </c>
      <c r="AI16" s="25"/>
      <c r="AJ16" s="25"/>
      <c r="AK16" s="25"/>
      <c r="AL16" s="25"/>
      <c r="AM16" s="25"/>
      <c r="AN16" s="25"/>
      <c r="AO16" s="25"/>
    </row>
    <row r="17" spans="1:41" s="4" customFormat="1" ht="21" customHeight="1" x14ac:dyDescent="0.55000000000000004">
      <c r="B17" s="29"/>
      <c r="C17" s="24"/>
      <c r="D17" s="25"/>
      <c r="E17" s="25"/>
      <c r="F17" s="24"/>
      <c r="G17" s="25"/>
      <c r="H17" s="25"/>
      <c r="I17" s="25"/>
      <c r="J17" s="25"/>
      <c r="K17" s="25"/>
      <c r="L17" s="25"/>
      <c r="M17" s="25"/>
      <c r="N17" s="25"/>
      <c r="O17" s="24"/>
      <c r="P17" s="25"/>
      <c r="Q17" s="25"/>
      <c r="R17" s="25"/>
      <c r="S17" s="25"/>
      <c r="T17" s="25"/>
      <c r="U17" s="25"/>
      <c r="V17" s="25"/>
      <c r="W17" s="25"/>
      <c r="X17" s="24"/>
      <c r="Y17" s="25"/>
      <c r="Z17" s="25"/>
      <c r="AA17" s="25"/>
      <c r="AB17" s="25"/>
      <c r="AC17" s="25"/>
      <c r="AD17" s="25"/>
      <c r="AE17" s="25"/>
      <c r="AF17" s="25"/>
      <c r="AG17" s="24"/>
      <c r="AH17" s="25"/>
      <c r="AI17" s="25"/>
      <c r="AJ17" s="25"/>
      <c r="AK17" s="25"/>
      <c r="AL17" s="25"/>
      <c r="AM17" s="25"/>
      <c r="AN17" s="25"/>
      <c r="AO17" s="25"/>
    </row>
    <row r="18" spans="1:41" s="19" customFormat="1" ht="21" customHeight="1" x14ac:dyDescent="0.55000000000000004">
      <c r="B18" s="26" t="s">
        <v>6</v>
      </c>
      <c r="C18" s="27">
        <v>1977</v>
      </c>
      <c r="D18" s="28" t="e">
        <f>AVERAGE(D19:D23)</f>
        <v>#DIV/0!</v>
      </c>
      <c r="E18" s="28">
        <v>0.63573000000000002</v>
      </c>
      <c r="F18" s="27"/>
      <c r="G18" s="28"/>
      <c r="H18" s="28"/>
      <c r="I18" s="28"/>
      <c r="J18" s="28"/>
      <c r="K18" s="28"/>
      <c r="L18" s="28"/>
      <c r="M18" s="28"/>
      <c r="N18" s="28"/>
      <c r="O18" s="27"/>
      <c r="P18" s="28"/>
      <c r="Q18" s="28"/>
      <c r="R18" s="28"/>
      <c r="S18" s="28"/>
      <c r="T18" s="28"/>
      <c r="U18" s="28"/>
      <c r="V18" s="28"/>
      <c r="W18" s="28"/>
      <c r="X18" s="27"/>
      <c r="Y18" s="28"/>
      <c r="Z18" s="28"/>
      <c r="AA18" s="28"/>
      <c r="AB18" s="28"/>
      <c r="AC18" s="28"/>
      <c r="AD18" s="28"/>
      <c r="AE18" s="28"/>
      <c r="AF18" s="28"/>
      <c r="AG18" s="27"/>
      <c r="AH18" s="28"/>
      <c r="AI18" s="28"/>
      <c r="AJ18" s="28"/>
      <c r="AK18" s="28"/>
      <c r="AL18" s="28"/>
      <c r="AM18" s="28"/>
      <c r="AN18" s="28"/>
      <c r="AO18" s="28"/>
    </row>
    <row r="19" spans="1:41" s="4" customFormat="1" ht="21" customHeight="1" x14ac:dyDescent="0.55000000000000004">
      <c r="A19" s="4">
        <v>7</v>
      </c>
      <c r="B19" s="29" t="s">
        <v>19</v>
      </c>
      <c r="C19" s="24">
        <v>1977</v>
      </c>
      <c r="D19" s="25">
        <v>4.1500000000000004</v>
      </c>
      <c r="E19" s="25">
        <v>0.73099999999999998</v>
      </c>
      <c r="F19" s="24"/>
      <c r="G19" s="25" t="e">
        <f>AVERAGE(J19,M19)</f>
        <v>#DIV/0!</v>
      </c>
      <c r="H19" s="25"/>
      <c r="I19" s="25"/>
      <c r="J19" s="25"/>
      <c r="K19" s="25"/>
      <c r="L19" s="25"/>
      <c r="M19" s="25"/>
      <c r="N19" s="25"/>
      <c r="O19" s="24"/>
      <c r="P19" s="25" t="e">
        <f>AVERAGE(S19,V19)</f>
        <v>#DIV/0!</v>
      </c>
      <c r="Q19" s="25"/>
      <c r="R19" s="25"/>
      <c r="S19" s="25"/>
      <c r="T19" s="25"/>
      <c r="U19" s="25"/>
      <c r="V19" s="25"/>
      <c r="W19" s="25"/>
      <c r="X19" s="24"/>
      <c r="Y19" s="25" t="e">
        <f>AVERAGE(AB19,AE19)</f>
        <v>#DIV/0!</v>
      </c>
      <c r="Z19" s="25"/>
      <c r="AA19" s="25"/>
      <c r="AB19" s="25"/>
      <c r="AC19" s="25"/>
      <c r="AD19" s="25"/>
      <c r="AE19" s="25"/>
      <c r="AF19" s="25"/>
      <c r="AG19" s="24"/>
      <c r="AH19" s="25" t="e">
        <f>AVERAGE(AK19,AN19)</f>
        <v>#DIV/0!</v>
      </c>
      <c r="AI19" s="25"/>
      <c r="AJ19" s="25"/>
      <c r="AK19" s="25"/>
      <c r="AL19" s="25"/>
      <c r="AM19" s="25"/>
      <c r="AN19" s="25"/>
      <c r="AO19" s="25"/>
    </row>
    <row r="20" spans="1:41" s="4" customFormat="1" ht="21" customHeight="1" x14ac:dyDescent="0.55000000000000004">
      <c r="A20" s="4">
        <v>8</v>
      </c>
      <c r="B20" s="29" t="s">
        <v>20</v>
      </c>
      <c r="C20" s="24" t="s">
        <v>39</v>
      </c>
      <c r="D20" s="25" t="e">
        <f>AVERAGE(G20,P20,Y20,AH20)</f>
        <v>#DIV/0!</v>
      </c>
      <c r="E20" s="25" t="s">
        <v>40</v>
      </c>
      <c r="F20" s="24"/>
      <c r="G20" s="25" t="e">
        <f>AVERAGE(J20,M20)</f>
        <v>#DIV/0!</v>
      </c>
      <c r="H20" s="25"/>
      <c r="I20" s="25"/>
      <c r="J20" s="25"/>
      <c r="K20" s="25"/>
      <c r="L20" s="25"/>
      <c r="M20" s="25"/>
      <c r="N20" s="25"/>
      <c r="O20" s="24"/>
      <c r="P20" s="25" t="e">
        <f>AVERAGE(S20,V20)</f>
        <v>#DIV/0!</v>
      </c>
      <c r="Q20" s="25"/>
      <c r="R20" s="25"/>
      <c r="S20" s="25"/>
      <c r="T20" s="25"/>
      <c r="U20" s="25"/>
      <c r="V20" s="25"/>
      <c r="W20" s="25"/>
      <c r="X20" s="24"/>
      <c r="Y20" s="25" t="e">
        <f>AVERAGE(AB20,AE20)</f>
        <v>#DIV/0!</v>
      </c>
      <c r="Z20" s="25"/>
      <c r="AA20" s="25"/>
      <c r="AB20" s="25"/>
      <c r="AC20" s="25"/>
      <c r="AD20" s="25"/>
      <c r="AE20" s="25"/>
      <c r="AF20" s="25"/>
      <c r="AG20" s="24"/>
      <c r="AH20" s="25" t="e">
        <f>AVERAGE(AK20,AN20)</f>
        <v>#DIV/0!</v>
      </c>
      <c r="AI20" s="25"/>
      <c r="AJ20" s="25"/>
      <c r="AK20" s="25"/>
      <c r="AL20" s="25"/>
      <c r="AM20" s="25"/>
      <c r="AN20" s="25"/>
      <c r="AO20" s="25"/>
    </row>
    <row r="21" spans="1:41" s="4" customFormat="1" ht="21" customHeight="1" x14ac:dyDescent="0.55000000000000004">
      <c r="A21" s="4">
        <v>9</v>
      </c>
      <c r="B21" s="29" t="s">
        <v>21</v>
      </c>
      <c r="C21" s="24" t="s">
        <v>39</v>
      </c>
      <c r="D21" s="25"/>
      <c r="E21" s="25"/>
      <c r="F21" s="24"/>
      <c r="G21" s="25" t="e">
        <f>AVERAGE(J21,M21)</f>
        <v>#DIV/0!</v>
      </c>
      <c r="H21" s="25"/>
      <c r="I21" s="25"/>
      <c r="J21" s="25"/>
      <c r="K21" s="25"/>
      <c r="L21" s="25"/>
      <c r="M21" s="25"/>
      <c r="N21" s="25"/>
      <c r="O21" s="24"/>
      <c r="P21" s="25" t="e">
        <f>AVERAGE(S21,V21)</f>
        <v>#DIV/0!</v>
      </c>
      <c r="Q21" s="25"/>
      <c r="R21" s="25"/>
      <c r="S21" s="25"/>
      <c r="T21" s="25"/>
      <c r="U21" s="25"/>
      <c r="V21" s="25"/>
      <c r="W21" s="25"/>
      <c r="X21" s="24"/>
      <c r="Y21" s="25" t="e">
        <f>AVERAGE(AB21,AE21)</f>
        <v>#DIV/0!</v>
      </c>
      <c r="Z21" s="25"/>
      <c r="AA21" s="25"/>
      <c r="AB21" s="25"/>
      <c r="AC21" s="25"/>
      <c r="AD21" s="25"/>
      <c r="AE21" s="25"/>
      <c r="AF21" s="25"/>
      <c r="AG21" s="24"/>
      <c r="AH21" s="25" t="e">
        <f>AVERAGE(AK21,AN21)</f>
        <v>#DIV/0!</v>
      </c>
      <c r="AI21" s="25"/>
      <c r="AJ21" s="25"/>
      <c r="AK21" s="25"/>
      <c r="AL21" s="25"/>
      <c r="AM21" s="25"/>
      <c r="AN21" s="25"/>
      <c r="AO21" s="25"/>
    </row>
    <row r="22" spans="1:41" s="4" customFormat="1" ht="21" customHeight="1" x14ac:dyDescent="0.55000000000000004">
      <c r="B22" s="29" t="s">
        <v>22</v>
      </c>
      <c r="C22" s="24" t="s">
        <v>39</v>
      </c>
      <c r="D22" s="25"/>
      <c r="E22" s="25"/>
      <c r="F22" s="24"/>
      <c r="G22" s="25" t="e">
        <f>AVERAGE(J22,M22)</f>
        <v>#DIV/0!</v>
      </c>
      <c r="H22" s="25"/>
      <c r="I22" s="25"/>
      <c r="J22" s="25"/>
      <c r="K22" s="25"/>
      <c r="L22" s="25"/>
      <c r="M22" s="25"/>
      <c r="N22" s="25"/>
      <c r="O22" s="24"/>
      <c r="P22" s="25" t="e">
        <f>AVERAGE(S22,V22)</f>
        <v>#DIV/0!</v>
      </c>
      <c r="Q22" s="25"/>
      <c r="R22" s="25"/>
      <c r="S22" s="25"/>
      <c r="T22" s="25"/>
      <c r="U22" s="25"/>
      <c r="V22" s="25"/>
      <c r="W22" s="25"/>
      <c r="X22" s="24"/>
      <c r="Y22" s="25" t="e">
        <f>AVERAGE(AB22,AE22)</f>
        <v>#DIV/0!</v>
      </c>
      <c r="Z22" s="25"/>
      <c r="AA22" s="25"/>
      <c r="AB22" s="25"/>
      <c r="AC22" s="25"/>
      <c r="AD22" s="25"/>
      <c r="AE22" s="25"/>
      <c r="AF22" s="25"/>
      <c r="AG22" s="24"/>
      <c r="AH22" s="25" t="e">
        <f>AVERAGE(AK22,AN22)</f>
        <v>#DIV/0!</v>
      </c>
      <c r="AI22" s="25"/>
      <c r="AJ22" s="25"/>
      <c r="AK22" s="25"/>
      <c r="AL22" s="25"/>
      <c r="AM22" s="25"/>
      <c r="AN22" s="25"/>
      <c r="AO22" s="25"/>
    </row>
    <row r="23" spans="1:41" s="4" customFormat="1" ht="21" customHeight="1" x14ac:dyDescent="0.55000000000000004">
      <c r="B23" s="29" t="s">
        <v>23</v>
      </c>
      <c r="C23" s="24" t="s">
        <v>39</v>
      </c>
      <c r="D23" s="25"/>
      <c r="E23" s="25"/>
      <c r="F23" s="24"/>
      <c r="G23" s="25" t="e">
        <f>AVERAGE(J23,M23)</f>
        <v>#DIV/0!</v>
      </c>
      <c r="H23" s="25"/>
      <c r="I23" s="25"/>
      <c r="J23" s="25"/>
      <c r="K23" s="25"/>
      <c r="L23" s="25"/>
      <c r="M23" s="25"/>
      <c r="N23" s="25"/>
      <c r="O23" s="24"/>
      <c r="P23" s="25" t="e">
        <f>AVERAGE(S23,V23)</f>
        <v>#DIV/0!</v>
      </c>
      <c r="Q23" s="25"/>
      <c r="R23" s="25"/>
      <c r="S23" s="25"/>
      <c r="T23" s="25"/>
      <c r="U23" s="25"/>
      <c r="V23" s="25"/>
      <c r="W23" s="25"/>
      <c r="X23" s="24"/>
      <c r="Y23" s="25" t="e">
        <f>AVERAGE(AB23,AE23)</f>
        <v>#DIV/0!</v>
      </c>
      <c r="Z23" s="25"/>
      <c r="AA23" s="25"/>
      <c r="AB23" s="25"/>
      <c r="AC23" s="25"/>
      <c r="AD23" s="25"/>
      <c r="AE23" s="25"/>
      <c r="AF23" s="25"/>
      <c r="AG23" s="24"/>
      <c r="AH23" s="25" t="e">
        <f>AVERAGE(AK23,AN23)</f>
        <v>#DIV/0!</v>
      </c>
      <c r="AI23" s="25"/>
      <c r="AJ23" s="25"/>
      <c r="AK23" s="25"/>
      <c r="AL23" s="25"/>
      <c r="AM23" s="25"/>
      <c r="AN23" s="25"/>
      <c r="AO23" s="25"/>
    </row>
    <row r="24" spans="1:41" s="4" customFormat="1" ht="21" customHeight="1" x14ac:dyDescent="0.55000000000000004">
      <c r="B24" s="29"/>
      <c r="C24" s="24"/>
      <c r="D24" s="25"/>
      <c r="E24" s="25"/>
      <c r="F24" s="24"/>
      <c r="G24" s="25"/>
      <c r="H24" s="25"/>
      <c r="I24" s="25"/>
      <c r="J24" s="25"/>
      <c r="K24" s="25"/>
      <c r="L24" s="25"/>
      <c r="M24" s="25"/>
      <c r="N24" s="25"/>
      <c r="O24" s="24"/>
      <c r="P24" s="25"/>
      <c r="Q24" s="25"/>
      <c r="R24" s="25"/>
      <c r="S24" s="25"/>
      <c r="T24" s="25"/>
      <c r="U24" s="25"/>
      <c r="V24" s="25"/>
      <c r="W24" s="25"/>
      <c r="X24" s="24"/>
      <c r="Y24" s="25"/>
      <c r="Z24" s="25"/>
      <c r="AA24" s="25"/>
      <c r="AB24" s="25"/>
      <c r="AC24" s="25"/>
      <c r="AD24" s="25"/>
      <c r="AE24" s="25"/>
      <c r="AF24" s="25"/>
      <c r="AG24" s="24"/>
      <c r="AH24" s="25"/>
      <c r="AI24" s="25"/>
      <c r="AJ24" s="25"/>
      <c r="AK24" s="25"/>
      <c r="AL24" s="25"/>
      <c r="AM24" s="25"/>
      <c r="AN24" s="25"/>
      <c r="AO24" s="25"/>
    </row>
    <row r="25" spans="1:41" s="19" customFormat="1" ht="21" customHeight="1" x14ac:dyDescent="0.55000000000000004">
      <c r="B25" s="26" t="s">
        <v>7</v>
      </c>
      <c r="C25" s="27">
        <v>1977</v>
      </c>
      <c r="D25" s="28" t="e">
        <f>AVERAGE(D26:D31)</f>
        <v>#DIV/0!</v>
      </c>
      <c r="E25" s="28">
        <v>0.59753999999999996</v>
      </c>
      <c r="F25" s="27"/>
      <c r="G25" s="28"/>
      <c r="H25" s="28"/>
      <c r="I25" s="28"/>
      <c r="J25" s="28"/>
      <c r="K25" s="28"/>
      <c r="L25" s="28"/>
      <c r="M25" s="28"/>
      <c r="N25" s="28"/>
      <c r="O25" s="27"/>
      <c r="P25" s="28"/>
      <c r="Q25" s="28"/>
      <c r="R25" s="28"/>
      <c r="S25" s="28"/>
      <c r="T25" s="28"/>
      <c r="U25" s="28"/>
      <c r="V25" s="28"/>
      <c r="W25" s="28"/>
      <c r="X25" s="27"/>
      <c r="Y25" s="28"/>
      <c r="Z25" s="28"/>
      <c r="AA25" s="28"/>
      <c r="AB25" s="28"/>
      <c r="AC25" s="28"/>
      <c r="AD25" s="28"/>
      <c r="AE25" s="28"/>
      <c r="AF25" s="28"/>
      <c r="AG25" s="27"/>
      <c r="AH25" s="28"/>
      <c r="AI25" s="28"/>
      <c r="AJ25" s="28"/>
      <c r="AK25" s="28"/>
      <c r="AL25" s="28"/>
      <c r="AM25" s="28"/>
      <c r="AN25" s="28"/>
      <c r="AO25" s="28"/>
    </row>
    <row r="26" spans="1:41" s="4" customFormat="1" ht="21" customHeight="1" x14ac:dyDescent="0.55000000000000004">
      <c r="A26" s="4">
        <v>11</v>
      </c>
      <c r="B26" s="23" t="s">
        <v>24</v>
      </c>
      <c r="C26" s="24">
        <v>1977</v>
      </c>
      <c r="D26" s="25">
        <v>3.95</v>
      </c>
      <c r="E26" s="25">
        <v>0.81499999999999995</v>
      </c>
      <c r="F26" s="24"/>
      <c r="G26" s="25" t="e">
        <f t="shared" ref="G26:G31" si="0">AVERAGE(J26,M26)</f>
        <v>#DIV/0!</v>
      </c>
      <c r="H26" s="25"/>
      <c r="I26" s="25"/>
      <c r="J26" s="25"/>
      <c r="K26" s="25"/>
      <c r="L26" s="25"/>
      <c r="M26" s="25"/>
      <c r="N26" s="25"/>
      <c r="O26" s="24"/>
      <c r="P26" s="25" t="e">
        <f t="shared" ref="P26:P31" si="1">AVERAGE(S26,V26)</f>
        <v>#DIV/0!</v>
      </c>
      <c r="Q26" s="25"/>
      <c r="R26" s="25"/>
      <c r="S26" s="25"/>
      <c r="T26" s="25"/>
      <c r="U26" s="25"/>
      <c r="V26" s="25"/>
      <c r="W26" s="25"/>
      <c r="X26" s="24"/>
      <c r="Y26" s="25" t="e">
        <f t="shared" ref="Y26:Y31" si="2">AVERAGE(AB26,AE26)</f>
        <v>#DIV/0!</v>
      </c>
      <c r="Z26" s="25"/>
      <c r="AA26" s="25"/>
      <c r="AB26" s="25"/>
      <c r="AC26" s="25"/>
      <c r="AD26" s="25"/>
      <c r="AE26" s="25"/>
      <c r="AF26" s="25"/>
      <c r="AG26" s="24"/>
      <c r="AH26" s="25" t="e">
        <f t="shared" ref="AH26:AH31" si="3">AVERAGE(AK26,AN26)</f>
        <v>#DIV/0!</v>
      </c>
      <c r="AI26" s="25"/>
      <c r="AJ26" s="25"/>
      <c r="AK26" s="25"/>
      <c r="AL26" s="25"/>
      <c r="AM26" s="25"/>
      <c r="AN26" s="25"/>
      <c r="AO26" s="25"/>
    </row>
    <row r="27" spans="1:41" s="4" customFormat="1" ht="21" customHeight="1" x14ac:dyDescent="0.55000000000000004">
      <c r="A27" s="4">
        <v>12</v>
      </c>
      <c r="B27" s="23" t="s">
        <v>25</v>
      </c>
      <c r="C27" s="24" t="s">
        <v>39</v>
      </c>
      <c r="D27" s="25" t="e">
        <f>AVERAGE(G27,P27,Y27,AH27)</f>
        <v>#DIV/0!</v>
      </c>
      <c r="E27" s="25" t="s">
        <v>40</v>
      </c>
      <c r="F27" s="24"/>
      <c r="G27" s="25" t="e">
        <f t="shared" si="0"/>
        <v>#DIV/0!</v>
      </c>
      <c r="H27" s="25"/>
      <c r="I27" s="25"/>
      <c r="J27" s="25"/>
      <c r="K27" s="25"/>
      <c r="L27" s="25"/>
      <c r="M27" s="25"/>
      <c r="N27" s="25"/>
      <c r="O27" s="24"/>
      <c r="P27" s="25" t="e">
        <f t="shared" si="1"/>
        <v>#DIV/0!</v>
      </c>
      <c r="Q27" s="25"/>
      <c r="R27" s="25"/>
      <c r="S27" s="25"/>
      <c r="T27" s="25"/>
      <c r="U27" s="25"/>
      <c r="V27" s="25"/>
      <c r="W27" s="25"/>
      <c r="X27" s="24"/>
      <c r="Y27" s="25" t="e">
        <f t="shared" si="2"/>
        <v>#DIV/0!</v>
      </c>
      <c r="Z27" s="25"/>
      <c r="AA27" s="25"/>
      <c r="AB27" s="25"/>
      <c r="AC27" s="25"/>
      <c r="AD27" s="25"/>
      <c r="AE27" s="25"/>
      <c r="AF27" s="25"/>
      <c r="AG27" s="24"/>
      <c r="AH27" s="25" t="e">
        <f t="shared" si="3"/>
        <v>#DIV/0!</v>
      </c>
      <c r="AI27" s="25"/>
      <c r="AJ27" s="25"/>
      <c r="AK27" s="25"/>
      <c r="AL27" s="25"/>
      <c r="AM27" s="25"/>
      <c r="AN27" s="25"/>
      <c r="AO27" s="25"/>
    </row>
    <row r="28" spans="1:41" s="19" customFormat="1" ht="21" customHeight="1" x14ac:dyDescent="0.55000000000000004">
      <c r="B28" s="30" t="s">
        <v>26</v>
      </c>
      <c r="C28" s="24" t="s">
        <v>39</v>
      </c>
      <c r="D28" s="25"/>
      <c r="E28" s="25"/>
      <c r="F28" s="24"/>
      <c r="G28" s="25" t="e">
        <f t="shared" si="0"/>
        <v>#DIV/0!</v>
      </c>
      <c r="H28" s="25"/>
      <c r="I28" s="25"/>
      <c r="J28" s="25"/>
      <c r="K28" s="25"/>
      <c r="L28" s="25"/>
      <c r="M28" s="25"/>
      <c r="N28" s="25"/>
      <c r="O28" s="24"/>
      <c r="P28" s="25" t="e">
        <f t="shared" si="1"/>
        <v>#DIV/0!</v>
      </c>
      <c r="Q28" s="25"/>
      <c r="R28" s="25"/>
      <c r="S28" s="25"/>
      <c r="T28" s="25"/>
      <c r="U28" s="25"/>
      <c r="V28" s="25"/>
      <c r="W28" s="25"/>
      <c r="X28" s="24"/>
      <c r="Y28" s="25" t="e">
        <f t="shared" si="2"/>
        <v>#DIV/0!</v>
      </c>
      <c r="Z28" s="25"/>
      <c r="AA28" s="25"/>
      <c r="AB28" s="25"/>
      <c r="AC28" s="25"/>
      <c r="AD28" s="25"/>
      <c r="AE28" s="25"/>
      <c r="AF28" s="25"/>
      <c r="AG28" s="24"/>
      <c r="AH28" s="25" t="e">
        <f t="shared" si="3"/>
        <v>#DIV/0!</v>
      </c>
      <c r="AI28" s="25"/>
      <c r="AJ28" s="25"/>
      <c r="AK28" s="25"/>
      <c r="AL28" s="25"/>
      <c r="AM28" s="25"/>
      <c r="AN28" s="25"/>
      <c r="AO28" s="25"/>
    </row>
    <row r="29" spans="1:41" s="19" customFormat="1" ht="21" customHeight="1" x14ac:dyDescent="0.55000000000000004">
      <c r="B29" s="30" t="s">
        <v>27</v>
      </c>
      <c r="C29" s="24" t="s">
        <v>39</v>
      </c>
      <c r="D29" s="25"/>
      <c r="E29" s="25"/>
      <c r="F29" s="24"/>
      <c r="G29" s="25" t="e">
        <f t="shared" si="0"/>
        <v>#DIV/0!</v>
      </c>
      <c r="H29" s="25"/>
      <c r="I29" s="25"/>
      <c r="J29" s="25"/>
      <c r="K29" s="25"/>
      <c r="L29" s="25"/>
      <c r="M29" s="25"/>
      <c r="N29" s="25"/>
      <c r="O29" s="24"/>
      <c r="P29" s="25" t="e">
        <f t="shared" si="1"/>
        <v>#DIV/0!</v>
      </c>
      <c r="Q29" s="25"/>
      <c r="R29" s="25"/>
      <c r="S29" s="25"/>
      <c r="T29" s="25"/>
      <c r="U29" s="25"/>
      <c r="V29" s="25"/>
      <c r="W29" s="25"/>
      <c r="X29" s="24"/>
      <c r="Y29" s="25" t="e">
        <f t="shared" si="2"/>
        <v>#DIV/0!</v>
      </c>
      <c r="Z29" s="25"/>
      <c r="AA29" s="25"/>
      <c r="AB29" s="25"/>
      <c r="AC29" s="25"/>
      <c r="AD29" s="25"/>
      <c r="AE29" s="25"/>
      <c r="AF29" s="25"/>
      <c r="AG29" s="24"/>
      <c r="AH29" s="25" t="e">
        <f t="shared" si="3"/>
        <v>#DIV/0!</v>
      </c>
      <c r="AI29" s="25"/>
      <c r="AJ29" s="25"/>
      <c r="AK29" s="25"/>
      <c r="AL29" s="25"/>
      <c r="AM29" s="25"/>
      <c r="AN29" s="25"/>
      <c r="AO29" s="25"/>
    </row>
    <row r="30" spans="1:41" s="19" customFormat="1" ht="21" customHeight="1" x14ac:dyDescent="0.55000000000000004">
      <c r="B30" s="30" t="s">
        <v>28</v>
      </c>
      <c r="C30" s="24" t="s">
        <v>39</v>
      </c>
      <c r="D30" s="25"/>
      <c r="E30" s="25"/>
      <c r="F30" s="24"/>
      <c r="G30" s="25" t="e">
        <f t="shared" si="0"/>
        <v>#DIV/0!</v>
      </c>
      <c r="H30" s="25"/>
      <c r="I30" s="25"/>
      <c r="J30" s="25"/>
      <c r="K30" s="25"/>
      <c r="L30" s="25"/>
      <c r="M30" s="25"/>
      <c r="N30" s="25"/>
      <c r="O30" s="24"/>
      <c r="P30" s="25" t="e">
        <f t="shared" si="1"/>
        <v>#DIV/0!</v>
      </c>
      <c r="Q30" s="25"/>
      <c r="R30" s="25"/>
      <c r="S30" s="25"/>
      <c r="T30" s="25"/>
      <c r="U30" s="25"/>
      <c r="V30" s="25"/>
      <c r="W30" s="25"/>
      <c r="X30" s="24"/>
      <c r="Y30" s="25" t="e">
        <f t="shared" si="2"/>
        <v>#DIV/0!</v>
      </c>
      <c r="Z30" s="25"/>
      <c r="AA30" s="25"/>
      <c r="AB30" s="25"/>
      <c r="AC30" s="25"/>
      <c r="AD30" s="25"/>
      <c r="AE30" s="25"/>
      <c r="AF30" s="25"/>
      <c r="AG30" s="24"/>
      <c r="AH30" s="25" t="e">
        <f t="shared" si="3"/>
        <v>#DIV/0!</v>
      </c>
      <c r="AI30" s="25"/>
      <c r="AJ30" s="25"/>
      <c r="AK30" s="25"/>
      <c r="AL30" s="25"/>
      <c r="AM30" s="25"/>
      <c r="AN30" s="25"/>
      <c r="AO30" s="25"/>
    </row>
    <row r="31" spans="1:41" s="19" customFormat="1" ht="21" customHeight="1" x14ac:dyDescent="0.55000000000000004">
      <c r="B31" s="30" t="s">
        <v>29</v>
      </c>
      <c r="C31" s="24" t="s">
        <v>39</v>
      </c>
      <c r="D31" s="25"/>
      <c r="E31" s="25"/>
      <c r="F31" s="24"/>
      <c r="G31" s="25" t="e">
        <f t="shared" si="0"/>
        <v>#DIV/0!</v>
      </c>
      <c r="H31" s="25"/>
      <c r="I31" s="25"/>
      <c r="J31" s="25"/>
      <c r="K31" s="25"/>
      <c r="L31" s="25"/>
      <c r="M31" s="25"/>
      <c r="N31" s="25"/>
      <c r="O31" s="24"/>
      <c r="P31" s="25" t="e">
        <f t="shared" si="1"/>
        <v>#DIV/0!</v>
      </c>
      <c r="Q31" s="25"/>
      <c r="R31" s="25"/>
      <c r="S31" s="25"/>
      <c r="T31" s="25"/>
      <c r="U31" s="25"/>
      <c r="V31" s="25"/>
      <c r="W31" s="25"/>
      <c r="X31" s="24"/>
      <c r="Y31" s="25" t="e">
        <f t="shared" si="2"/>
        <v>#DIV/0!</v>
      </c>
      <c r="Z31" s="25"/>
      <c r="AA31" s="25"/>
      <c r="AB31" s="25"/>
      <c r="AC31" s="25"/>
      <c r="AD31" s="25"/>
      <c r="AE31" s="25"/>
      <c r="AF31" s="25"/>
      <c r="AG31" s="24"/>
      <c r="AH31" s="25" t="e">
        <f t="shared" si="3"/>
        <v>#DIV/0!</v>
      </c>
      <c r="AI31" s="25"/>
      <c r="AJ31" s="25"/>
      <c r="AK31" s="25"/>
      <c r="AL31" s="25"/>
      <c r="AM31" s="25"/>
      <c r="AN31" s="25"/>
      <c r="AO31" s="25"/>
    </row>
    <row r="32" spans="1:41" s="19" customFormat="1" ht="21" customHeight="1" x14ac:dyDescent="0.55000000000000004">
      <c r="B32" s="31"/>
      <c r="C32" s="32"/>
      <c r="D32" s="33"/>
      <c r="E32" s="33"/>
      <c r="F32" s="32"/>
      <c r="G32" s="33"/>
      <c r="H32" s="33"/>
      <c r="I32" s="33"/>
      <c r="J32" s="33"/>
      <c r="K32" s="33"/>
      <c r="L32" s="33"/>
      <c r="M32" s="33"/>
      <c r="N32" s="33"/>
      <c r="O32" s="32"/>
      <c r="P32" s="33"/>
      <c r="Q32" s="33"/>
      <c r="R32" s="33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3"/>
      <c r="AD32" s="33"/>
      <c r="AE32" s="33"/>
      <c r="AF32" s="33"/>
      <c r="AG32" s="32"/>
      <c r="AH32" s="33"/>
      <c r="AI32" s="33"/>
      <c r="AJ32" s="33"/>
      <c r="AK32" s="33"/>
      <c r="AL32" s="33"/>
      <c r="AM32" s="33"/>
      <c r="AN32" s="33"/>
      <c r="AO32" s="33"/>
    </row>
    <row r="33" spans="1:41" s="4" customFormat="1" ht="21" customHeight="1" x14ac:dyDescent="0.55000000000000004">
      <c r="A33" s="4">
        <v>14</v>
      </c>
      <c r="B33" s="20" t="s">
        <v>8</v>
      </c>
      <c r="C33" s="21">
        <v>1977</v>
      </c>
      <c r="D33" s="22" t="e">
        <f>AVERAGE(D34:D37)</f>
        <v>#DIV/0!</v>
      </c>
      <c r="E33" s="22">
        <v>0.60477000000000003</v>
      </c>
      <c r="F33" s="21"/>
      <c r="G33" s="22"/>
      <c r="H33" s="22"/>
      <c r="I33" s="22"/>
      <c r="J33" s="22"/>
      <c r="K33" s="22"/>
      <c r="L33" s="22"/>
      <c r="M33" s="22"/>
      <c r="N33" s="22"/>
      <c r="O33" s="21"/>
      <c r="P33" s="22"/>
      <c r="Q33" s="22"/>
      <c r="R33" s="22"/>
      <c r="S33" s="22"/>
      <c r="T33" s="22"/>
      <c r="U33" s="22"/>
      <c r="V33" s="22"/>
      <c r="W33" s="22"/>
      <c r="X33" s="21"/>
      <c r="Y33" s="22"/>
      <c r="Z33" s="22"/>
      <c r="AA33" s="22"/>
      <c r="AB33" s="22"/>
      <c r="AC33" s="22"/>
      <c r="AD33" s="22"/>
      <c r="AE33" s="22"/>
      <c r="AF33" s="22"/>
      <c r="AG33" s="21"/>
      <c r="AH33" s="22"/>
      <c r="AI33" s="22"/>
      <c r="AJ33" s="22"/>
      <c r="AK33" s="22"/>
      <c r="AL33" s="22"/>
      <c r="AM33" s="22"/>
      <c r="AN33" s="22"/>
      <c r="AO33" s="22"/>
    </row>
    <row r="34" spans="1:41" s="4" customFormat="1" ht="21" customHeight="1" x14ac:dyDescent="0.55000000000000004">
      <c r="A34" s="4">
        <v>15</v>
      </c>
      <c r="B34" s="23" t="s">
        <v>30</v>
      </c>
      <c r="C34" s="24">
        <v>1977</v>
      </c>
      <c r="D34" s="25">
        <v>4.3099999999999996</v>
      </c>
      <c r="E34" s="25">
        <v>0.69499999999999995</v>
      </c>
      <c r="F34" s="24"/>
      <c r="G34" s="25" t="e">
        <f>AVERAGE(J34,M34)</f>
        <v>#DIV/0!</v>
      </c>
      <c r="H34" s="25"/>
      <c r="I34" s="25"/>
      <c r="J34" s="25"/>
      <c r="K34" s="25"/>
      <c r="L34" s="25"/>
      <c r="M34" s="25"/>
      <c r="N34" s="25"/>
      <c r="O34" s="24"/>
      <c r="P34" s="25" t="e">
        <f>AVERAGE(S34,V34)</f>
        <v>#DIV/0!</v>
      </c>
      <c r="Q34" s="25"/>
      <c r="R34" s="25"/>
      <c r="S34" s="25"/>
      <c r="T34" s="25"/>
      <c r="U34" s="25"/>
      <c r="V34" s="25"/>
      <c r="W34" s="25"/>
      <c r="X34" s="24"/>
      <c r="Y34" s="25" t="e">
        <f>AVERAGE(AB34,AE34)</f>
        <v>#DIV/0!</v>
      </c>
      <c r="Z34" s="25"/>
      <c r="AA34" s="25"/>
      <c r="AB34" s="25"/>
      <c r="AC34" s="25"/>
      <c r="AD34" s="25"/>
      <c r="AE34" s="25"/>
      <c r="AF34" s="25"/>
      <c r="AG34" s="24"/>
      <c r="AH34" s="25" t="e">
        <f>AVERAGE(AK34,AN34)</f>
        <v>#DIV/0!</v>
      </c>
      <c r="AI34" s="25"/>
      <c r="AJ34" s="25"/>
      <c r="AK34" s="25"/>
      <c r="AL34" s="25"/>
      <c r="AM34" s="25"/>
      <c r="AN34" s="25"/>
      <c r="AO34" s="25"/>
    </row>
    <row r="35" spans="1:41" s="4" customFormat="1" ht="21" customHeight="1" x14ac:dyDescent="0.55000000000000004">
      <c r="A35" s="4">
        <v>16</v>
      </c>
      <c r="B35" s="23" t="s">
        <v>31</v>
      </c>
      <c r="C35" s="24" t="s">
        <v>39</v>
      </c>
      <c r="D35" s="25" t="e">
        <f>AVERAGE(G35,P35,Y35,AH35)</f>
        <v>#DIV/0!</v>
      </c>
      <c r="E35" s="25" t="s">
        <v>40</v>
      </c>
      <c r="F35" s="24"/>
      <c r="G35" s="25" t="e">
        <f>AVERAGE(J35,M35)</f>
        <v>#DIV/0!</v>
      </c>
      <c r="H35" s="25"/>
      <c r="I35" s="25"/>
      <c r="J35" s="25"/>
      <c r="K35" s="25"/>
      <c r="L35" s="25"/>
      <c r="M35" s="25"/>
      <c r="N35" s="25"/>
      <c r="O35" s="24"/>
      <c r="P35" s="25" t="e">
        <f>AVERAGE(S35,V35)</f>
        <v>#DIV/0!</v>
      </c>
      <c r="Q35" s="25"/>
      <c r="R35" s="25"/>
      <c r="S35" s="25"/>
      <c r="T35" s="25"/>
      <c r="U35" s="25"/>
      <c r="V35" s="25"/>
      <c r="W35" s="25"/>
      <c r="X35" s="24"/>
      <c r="Y35" s="25" t="e">
        <f>AVERAGE(AB35,AE35)</f>
        <v>#DIV/0!</v>
      </c>
      <c r="Z35" s="25"/>
      <c r="AA35" s="25"/>
      <c r="AB35" s="25"/>
      <c r="AC35" s="25"/>
      <c r="AD35" s="25"/>
      <c r="AE35" s="25"/>
      <c r="AF35" s="25"/>
      <c r="AG35" s="24"/>
      <c r="AH35" s="25" t="e">
        <f>AVERAGE(AK35,AN35)</f>
        <v>#DIV/0!</v>
      </c>
      <c r="AI35" s="25"/>
      <c r="AJ35" s="25"/>
      <c r="AK35" s="25"/>
      <c r="AL35" s="25"/>
      <c r="AM35" s="25"/>
      <c r="AN35" s="25"/>
      <c r="AO35" s="25"/>
    </row>
    <row r="36" spans="1:41" s="4" customFormat="1" ht="21" customHeight="1" x14ac:dyDescent="0.55000000000000004">
      <c r="A36" s="4">
        <v>17</v>
      </c>
      <c r="B36" s="23" t="s">
        <v>32</v>
      </c>
      <c r="C36" s="24" t="s">
        <v>39</v>
      </c>
      <c r="D36" s="25"/>
      <c r="E36" s="25"/>
      <c r="F36" s="24"/>
      <c r="G36" s="25" t="e">
        <f>AVERAGE(J36,M36)</f>
        <v>#DIV/0!</v>
      </c>
      <c r="H36" s="25"/>
      <c r="I36" s="25"/>
      <c r="J36" s="25"/>
      <c r="K36" s="25"/>
      <c r="L36" s="25"/>
      <c r="M36" s="25"/>
      <c r="N36" s="25"/>
      <c r="O36" s="24"/>
      <c r="P36" s="25" t="e">
        <f>AVERAGE(S36,V36)</f>
        <v>#DIV/0!</v>
      </c>
      <c r="Q36" s="25"/>
      <c r="R36" s="25"/>
      <c r="S36" s="25"/>
      <c r="T36" s="25"/>
      <c r="U36" s="25"/>
      <c r="V36" s="25"/>
      <c r="W36" s="25"/>
      <c r="X36" s="24"/>
      <c r="Y36" s="25" t="e">
        <f>AVERAGE(AB36,AE36)</f>
        <v>#DIV/0!</v>
      </c>
      <c r="Z36" s="25"/>
      <c r="AA36" s="25"/>
      <c r="AB36" s="25"/>
      <c r="AC36" s="25"/>
      <c r="AD36" s="25"/>
      <c r="AE36" s="25"/>
      <c r="AF36" s="25"/>
      <c r="AG36" s="24"/>
      <c r="AH36" s="25" t="e">
        <f>AVERAGE(AK36,AN36)</f>
        <v>#DIV/0!</v>
      </c>
      <c r="AI36" s="25"/>
      <c r="AJ36" s="25"/>
      <c r="AK36" s="25"/>
      <c r="AL36" s="25"/>
      <c r="AM36" s="25"/>
      <c r="AN36" s="25"/>
      <c r="AO36" s="25"/>
    </row>
    <row r="37" spans="1:41" s="19" customFormat="1" ht="21" customHeight="1" x14ac:dyDescent="0.55000000000000004">
      <c r="B37" s="34" t="s">
        <v>33</v>
      </c>
      <c r="C37" s="35" t="s">
        <v>39</v>
      </c>
      <c r="D37" s="36"/>
      <c r="E37" s="36"/>
      <c r="F37" s="35"/>
      <c r="G37" s="36" t="e">
        <f>AVERAGE(J37,M37)</f>
        <v>#DIV/0!</v>
      </c>
      <c r="H37" s="36"/>
      <c r="I37" s="36"/>
      <c r="J37" s="36"/>
      <c r="K37" s="36"/>
      <c r="L37" s="36"/>
      <c r="M37" s="36"/>
      <c r="N37" s="36"/>
      <c r="O37" s="35"/>
      <c r="P37" s="36" t="e">
        <f>AVERAGE(S37,V37)</f>
        <v>#DIV/0!</v>
      </c>
      <c r="Q37" s="36"/>
      <c r="R37" s="36"/>
      <c r="S37" s="36"/>
      <c r="T37" s="36"/>
      <c r="U37" s="36"/>
      <c r="V37" s="36"/>
      <c r="W37" s="36"/>
      <c r="X37" s="35"/>
      <c r="Y37" s="36" t="e">
        <f>AVERAGE(AB37,AE37)</f>
        <v>#DIV/0!</v>
      </c>
      <c r="Z37" s="36"/>
      <c r="AA37" s="36"/>
      <c r="AB37" s="36"/>
      <c r="AC37" s="36"/>
      <c r="AD37" s="36"/>
      <c r="AE37" s="36"/>
      <c r="AF37" s="36"/>
      <c r="AG37" s="35"/>
      <c r="AH37" s="36" t="e">
        <f>AVERAGE(AK37,AN37)</f>
        <v>#DIV/0!</v>
      </c>
      <c r="AI37" s="36"/>
      <c r="AJ37" s="36"/>
      <c r="AK37" s="36"/>
      <c r="AL37" s="36"/>
      <c r="AM37" s="36"/>
      <c r="AN37" s="36"/>
      <c r="AO37" s="36"/>
    </row>
    <row r="38" spans="1:41" s="19" customFormat="1" ht="21" customHeight="1" x14ac:dyDescent="0.55000000000000004">
      <c r="B38" s="31"/>
      <c r="C38" s="32"/>
      <c r="D38" s="33"/>
      <c r="E38" s="33"/>
      <c r="F38" s="32"/>
      <c r="G38" s="33"/>
      <c r="H38" s="33"/>
      <c r="I38" s="33"/>
      <c r="J38" s="33"/>
      <c r="K38" s="33"/>
      <c r="L38" s="33"/>
      <c r="M38" s="33"/>
      <c r="N38" s="33"/>
      <c r="O38" s="32"/>
      <c r="P38" s="33"/>
      <c r="Q38" s="33"/>
      <c r="R38" s="33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3"/>
      <c r="AD38" s="33"/>
      <c r="AE38" s="33"/>
      <c r="AF38" s="33"/>
      <c r="AG38" s="32"/>
      <c r="AH38" s="33"/>
      <c r="AI38" s="33"/>
      <c r="AJ38" s="33"/>
      <c r="AK38" s="33"/>
      <c r="AL38" s="33"/>
      <c r="AM38" s="33"/>
      <c r="AN38" s="33"/>
      <c r="AO38" s="33"/>
    </row>
    <row r="39" spans="1:41" s="19" customFormat="1" ht="21" customHeight="1" x14ac:dyDescent="0.55000000000000004">
      <c r="B39" s="37" t="s">
        <v>47</v>
      </c>
      <c r="C39" s="38" t="s">
        <v>39</v>
      </c>
      <c r="D39" s="39" t="e">
        <f>AVERAGE(D40:D44)</f>
        <v>#DIV/0!</v>
      </c>
      <c r="E39" s="39">
        <v>0.65</v>
      </c>
      <c r="F39" s="40"/>
      <c r="G39" s="41"/>
      <c r="H39" s="41"/>
      <c r="I39" s="41"/>
      <c r="J39" s="41"/>
      <c r="K39" s="41"/>
      <c r="L39" s="41"/>
      <c r="M39" s="41"/>
      <c r="N39" s="41"/>
      <c r="O39" s="40"/>
      <c r="P39" s="41"/>
      <c r="Q39" s="41"/>
      <c r="R39" s="41"/>
      <c r="S39" s="41"/>
      <c r="T39" s="41"/>
      <c r="U39" s="41"/>
      <c r="V39" s="41"/>
      <c r="W39" s="41"/>
      <c r="X39" s="40"/>
      <c r="Y39" s="41"/>
      <c r="Z39" s="41"/>
      <c r="AA39" s="41"/>
      <c r="AB39" s="41"/>
      <c r="AC39" s="41"/>
      <c r="AD39" s="41"/>
      <c r="AE39" s="41"/>
      <c r="AF39" s="41"/>
      <c r="AG39" s="40"/>
      <c r="AH39" s="41"/>
      <c r="AI39" s="41"/>
      <c r="AJ39" s="41"/>
      <c r="AK39" s="41"/>
      <c r="AL39" s="41"/>
      <c r="AM39" s="41"/>
      <c r="AN39" s="41"/>
      <c r="AO39" s="41"/>
    </row>
    <row r="40" spans="1:41" s="19" customFormat="1" ht="21" customHeight="1" x14ac:dyDescent="0.55000000000000004">
      <c r="B40" s="30" t="s">
        <v>44</v>
      </c>
      <c r="C40" s="24">
        <v>1977</v>
      </c>
      <c r="D40" s="25">
        <v>3.9</v>
      </c>
      <c r="E40" s="25">
        <v>0.65</v>
      </c>
      <c r="F40" s="24"/>
      <c r="G40" s="25" t="e">
        <f>AVERAGE(J40,M40)</f>
        <v>#DIV/0!</v>
      </c>
      <c r="H40" s="25"/>
      <c r="I40" s="25"/>
      <c r="J40" s="25"/>
      <c r="K40" s="25"/>
      <c r="L40" s="25"/>
      <c r="M40" s="25"/>
      <c r="N40" s="25"/>
      <c r="O40" s="24"/>
      <c r="P40" s="25" t="e">
        <f>AVERAGE(S40,V40)</f>
        <v>#DIV/0!</v>
      </c>
      <c r="Q40" s="25"/>
      <c r="R40" s="25"/>
      <c r="S40" s="25"/>
      <c r="T40" s="25"/>
      <c r="U40" s="25"/>
      <c r="V40" s="25"/>
      <c r="W40" s="25"/>
      <c r="X40" s="24"/>
      <c r="Y40" s="25" t="e">
        <f>AVERAGE(AB40,AE40)</f>
        <v>#DIV/0!</v>
      </c>
      <c r="Z40" s="25"/>
      <c r="AA40" s="25"/>
      <c r="AB40" s="25"/>
      <c r="AC40" s="25"/>
      <c r="AD40" s="25"/>
      <c r="AE40" s="25"/>
      <c r="AF40" s="25"/>
      <c r="AG40" s="24"/>
      <c r="AH40" s="25" t="e">
        <f>AVERAGE(AK40,AN40)</f>
        <v>#DIV/0!</v>
      </c>
      <c r="AI40" s="25"/>
      <c r="AJ40" s="25"/>
      <c r="AK40" s="25"/>
      <c r="AL40" s="25"/>
      <c r="AM40" s="25"/>
      <c r="AN40" s="25"/>
      <c r="AO40" s="25"/>
    </row>
    <row r="41" spans="1:41" s="19" customFormat="1" ht="21" customHeight="1" x14ac:dyDescent="0.55000000000000004">
      <c r="B41" s="30" t="s">
        <v>43</v>
      </c>
      <c r="C41" s="24" t="s">
        <v>39</v>
      </c>
      <c r="D41" s="25" t="e">
        <f>AVERAGE(G41,P41,Y41,AH41)</f>
        <v>#DIV/0!</v>
      </c>
      <c r="E41" s="25" t="s">
        <v>40</v>
      </c>
      <c r="F41" s="24"/>
      <c r="G41" s="25" t="e">
        <f>AVERAGE(J41,M41)</f>
        <v>#DIV/0!</v>
      </c>
      <c r="H41" s="25"/>
      <c r="I41" s="25"/>
      <c r="J41" s="25"/>
      <c r="K41" s="25"/>
      <c r="L41" s="25"/>
      <c r="M41" s="25"/>
      <c r="N41" s="25"/>
      <c r="O41" s="24"/>
      <c r="P41" s="25" t="e">
        <f>AVERAGE(S41,V41)</f>
        <v>#DIV/0!</v>
      </c>
      <c r="Q41" s="25"/>
      <c r="R41" s="25"/>
      <c r="S41" s="25"/>
      <c r="T41" s="25"/>
      <c r="U41" s="25"/>
      <c r="V41" s="25"/>
      <c r="W41" s="25"/>
      <c r="X41" s="24"/>
      <c r="Y41" s="25" t="e">
        <f>AVERAGE(AB41,AE41)</f>
        <v>#DIV/0!</v>
      </c>
      <c r="Z41" s="25"/>
      <c r="AA41" s="25"/>
      <c r="AB41" s="25"/>
      <c r="AC41" s="25"/>
      <c r="AD41" s="25"/>
      <c r="AE41" s="25"/>
      <c r="AF41" s="25"/>
      <c r="AG41" s="24"/>
      <c r="AH41" s="25" t="e">
        <f>AVERAGE(AK41,AN41)</f>
        <v>#DIV/0!</v>
      </c>
      <c r="AI41" s="25"/>
      <c r="AJ41" s="25"/>
      <c r="AK41" s="25"/>
      <c r="AL41" s="25"/>
      <c r="AM41" s="25"/>
      <c r="AN41" s="25"/>
      <c r="AO41" s="25"/>
    </row>
    <row r="42" spans="1:41" s="19" customFormat="1" ht="21" customHeight="1" x14ac:dyDescent="0.55000000000000004">
      <c r="B42" s="30" t="s">
        <v>42</v>
      </c>
      <c r="C42" s="24" t="s">
        <v>39</v>
      </c>
      <c r="D42" s="25"/>
      <c r="E42" s="25"/>
      <c r="F42" s="24"/>
      <c r="G42" s="25" t="e">
        <f>AVERAGE(J42,M42)</f>
        <v>#DIV/0!</v>
      </c>
      <c r="H42" s="25"/>
      <c r="I42" s="25"/>
      <c r="J42" s="25"/>
      <c r="K42" s="25"/>
      <c r="L42" s="25"/>
      <c r="M42" s="25"/>
      <c r="N42" s="25"/>
      <c r="O42" s="24"/>
      <c r="P42" s="25" t="e">
        <f>AVERAGE(S42,V42)</f>
        <v>#DIV/0!</v>
      </c>
      <c r="Q42" s="25"/>
      <c r="R42" s="25"/>
      <c r="S42" s="25"/>
      <c r="T42" s="25"/>
      <c r="U42" s="25"/>
      <c r="V42" s="25"/>
      <c r="W42" s="25"/>
      <c r="X42" s="24"/>
      <c r="Y42" s="25" t="e">
        <f>AVERAGE(AB42,AE42)</f>
        <v>#DIV/0!</v>
      </c>
      <c r="Z42" s="25"/>
      <c r="AA42" s="25"/>
      <c r="AB42" s="25"/>
      <c r="AC42" s="25"/>
      <c r="AD42" s="25"/>
      <c r="AE42" s="25"/>
      <c r="AF42" s="25"/>
      <c r="AG42" s="24"/>
      <c r="AH42" s="25" t="e">
        <f>AVERAGE(AK42,AN42)</f>
        <v>#DIV/0!</v>
      </c>
      <c r="AI42" s="25"/>
      <c r="AJ42" s="25"/>
      <c r="AK42" s="25"/>
      <c r="AL42" s="25"/>
      <c r="AM42" s="25"/>
      <c r="AN42" s="25"/>
      <c r="AO42" s="25"/>
    </row>
    <row r="43" spans="1:41" s="19" customFormat="1" ht="21" customHeight="1" x14ac:dyDescent="0.55000000000000004">
      <c r="B43" s="30" t="s">
        <v>45</v>
      </c>
      <c r="C43" s="24" t="s">
        <v>39</v>
      </c>
      <c r="D43" s="25"/>
      <c r="E43" s="25"/>
      <c r="F43" s="24"/>
      <c r="G43" s="25" t="e">
        <f>AVERAGE(J43,M43)</f>
        <v>#DIV/0!</v>
      </c>
      <c r="H43" s="25"/>
      <c r="I43" s="25"/>
      <c r="J43" s="25"/>
      <c r="K43" s="25"/>
      <c r="L43" s="25"/>
      <c r="M43" s="25"/>
      <c r="N43" s="25"/>
      <c r="O43" s="24"/>
      <c r="P43" s="25" t="e">
        <f>AVERAGE(S43,V43)</f>
        <v>#DIV/0!</v>
      </c>
      <c r="Q43" s="25"/>
      <c r="R43" s="25"/>
      <c r="S43" s="25"/>
      <c r="T43" s="25"/>
      <c r="U43" s="25"/>
      <c r="V43" s="25"/>
      <c r="W43" s="25"/>
      <c r="X43" s="24"/>
      <c r="Y43" s="25" t="e">
        <f>AVERAGE(AB43,AE43)</f>
        <v>#DIV/0!</v>
      </c>
      <c r="Z43" s="25"/>
      <c r="AA43" s="25"/>
      <c r="AB43" s="25"/>
      <c r="AC43" s="25"/>
      <c r="AD43" s="25"/>
      <c r="AE43" s="25"/>
      <c r="AF43" s="25"/>
      <c r="AG43" s="24"/>
      <c r="AH43" s="25" t="e">
        <f>AVERAGE(AK43,AN43)</f>
        <v>#DIV/0!</v>
      </c>
      <c r="AI43" s="25"/>
      <c r="AJ43" s="25"/>
      <c r="AK43" s="25"/>
      <c r="AL43" s="25"/>
      <c r="AM43" s="25"/>
      <c r="AN43" s="25"/>
      <c r="AO43" s="25"/>
    </row>
    <row r="44" spans="1:41" s="19" customFormat="1" ht="21" customHeight="1" x14ac:dyDescent="0.55000000000000004">
      <c r="B44" s="34" t="s">
        <v>46</v>
      </c>
      <c r="C44" s="35" t="s">
        <v>39</v>
      </c>
      <c r="D44" s="36"/>
      <c r="E44" s="36"/>
      <c r="F44" s="35"/>
      <c r="G44" s="36" t="e">
        <f>AVERAGE(J44,M44)</f>
        <v>#DIV/0!</v>
      </c>
      <c r="H44" s="36"/>
      <c r="I44" s="36"/>
      <c r="J44" s="36"/>
      <c r="K44" s="36"/>
      <c r="L44" s="36"/>
      <c r="M44" s="36"/>
      <c r="N44" s="36"/>
      <c r="O44" s="35"/>
      <c r="P44" s="36" t="e">
        <f>AVERAGE(S44,V44)</f>
        <v>#DIV/0!</v>
      </c>
      <c r="Q44" s="36"/>
      <c r="R44" s="36"/>
      <c r="S44" s="36"/>
      <c r="T44" s="36"/>
      <c r="U44" s="36"/>
      <c r="V44" s="36"/>
      <c r="W44" s="36"/>
      <c r="X44" s="35"/>
      <c r="Y44" s="36" t="e">
        <f>AVERAGE(AB44,AE44)</f>
        <v>#DIV/0!</v>
      </c>
      <c r="Z44" s="36"/>
      <c r="AA44" s="36"/>
      <c r="AB44" s="36"/>
      <c r="AC44" s="36"/>
      <c r="AD44" s="36"/>
      <c r="AE44" s="36"/>
      <c r="AF44" s="36"/>
      <c r="AG44" s="35"/>
      <c r="AH44" s="36" t="e">
        <f>AVERAGE(AK44,AN44)</f>
        <v>#DIV/0!</v>
      </c>
      <c r="AI44" s="36"/>
      <c r="AJ44" s="36"/>
      <c r="AK44" s="36"/>
      <c r="AL44" s="36"/>
      <c r="AM44" s="36"/>
      <c r="AN44" s="36"/>
      <c r="AO44" s="36"/>
    </row>
    <row r="45" spans="1:41" s="19" customFormat="1" ht="21" customHeight="1" thickBot="1" x14ac:dyDescent="0.6">
      <c r="B45" s="42"/>
      <c r="C45" s="43"/>
      <c r="D45" s="44"/>
      <c r="E45" s="44"/>
      <c r="F45" s="43"/>
      <c r="G45" s="44"/>
      <c r="H45" s="44"/>
      <c r="I45" s="44"/>
      <c r="J45" s="44"/>
      <c r="K45" s="44"/>
      <c r="L45" s="44"/>
      <c r="M45" s="44"/>
      <c r="N45" s="44"/>
      <c r="O45" s="43"/>
      <c r="P45" s="44"/>
      <c r="Q45" s="44"/>
      <c r="R45" s="44"/>
      <c r="S45" s="44"/>
      <c r="T45" s="44"/>
      <c r="U45" s="44"/>
      <c r="V45" s="44"/>
      <c r="W45" s="44"/>
      <c r="X45" s="43"/>
      <c r="Y45" s="44"/>
      <c r="Z45" s="44"/>
      <c r="AA45" s="44"/>
      <c r="AB45" s="44"/>
      <c r="AC45" s="44"/>
      <c r="AD45" s="44"/>
      <c r="AE45" s="44"/>
      <c r="AF45" s="44"/>
      <c r="AG45" s="43"/>
      <c r="AH45" s="44"/>
      <c r="AI45" s="44"/>
      <c r="AJ45" s="44"/>
      <c r="AK45" s="44"/>
      <c r="AL45" s="44"/>
      <c r="AM45" s="44"/>
      <c r="AN45" s="44"/>
      <c r="AO45" s="44"/>
    </row>
    <row r="46" spans="1:41" s="4" customFormat="1" ht="23.25" customHeight="1" thickTop="1" thickBot="1" x14ac:dyDescent="0.6">
      <c r="B46" s="45" t="s">
        <v>9</v>
      </c>
      <c r="C46" s="46">
        <v>1977</v>
      </c>
      <c r="D46" s="47" t="e">
        <f>AVERAGE(D5,D12,D18,D25,D33,D39)</f>
        <v>#DIV/0!</v>
      </c>
      <c r="E46" s="47">
        <v>0.50290000000000001</v>
      </c>
      <c r="F46" s="46"/>
      <c r="G46" s="47"/>
      <c r="H46" s="47"/>
      <c r="I46" s="47"/>
      <c r="J46" s="47"/>
      <c r="K46" s="47"/>
      <c r="L46" s="47"/>
      <c r="M46" s="47"/>
      <c r="N46" s="47"/>
      <c r="O46" s="46"/>
      <c r="P46" s="47"/>
      <c r="Q46" s="47"/>
      <c r="R46" s="47"/>
      <c r="S46" s="47"/>
      <c r="T46" s="47"/>
      <c r="U46" s="47"/>
      <c r="V46" s="47"/>
      <c r="W46" s="47"/>
      <c r="X46" s="46"/>
      <c r="Y46" s="47"/>
      <c r="Z46" s="47"/>
      <c r="AA46" s="47"/>
      <c r="AB46" s="47"/>
      <c r="AC46" s="47"/>
      <c r="AD46" s="47"/>
      <c r="AE46" s="47"/>
      <c r="AF46" s="47"/>
      <c r="AG46" s="46"/>
      <c r="AH46" s="47"/>
      <c r="AI46" s="47"/>
      <c r="AJ46" s="47"/>
      <c r="AK46" s="47"/>
      <c r="AL46" s="47"/>
      <c r="AM46" s="47"/>
      <c r="AN46" s="47"/>
      <c r="AO46" s="47"/>
    </row>
    <row r="47" spans="1:41" s="19" customFormat="1" ht="21" customHeight="1" thickTop="1" x14ac:dyDescent="0.55000000000000004">
      <c r="B47" s="48"/>
      <c r="C47" s="40"/>
      <c r="D47" s="41"/>
      <c r="E47" s="41"/>
      <c r="F47" s="40"/>
      <c r="G47" s="41"/>
      <c r="H47" s="41"/>
      <c r="I47" s="41"/>
      <c r="J47" s="41"/>
      <c r="K47" s="41"/>
      <c r="L47" s="41"/>
      <c r="M47" s="41"/>
      <c r="N47" s="41"/>
      <c r="O47" s="40"/>
      <c r="P47" s="41"/>
      <c r="Q47" s="41"/>
      <c r="R47" s="41"/>
      <c r="S47" s="41"/>
      <c r="T47" s="41"/>
      <c r="U47" s="41"/>
      <c r="V47" s="41"/>
      <c r="W47" s="41"/>
      <c r="X47" s="40"/>
      <c r="Y47" s="41"/>
      <c r="Z47" s="41"/>
      <c r="AA47" s="41"/>
      <c r="AB47" s="41"/>
      <c r="AC47" s="41"/>
      <c r="AD47" s="41"/>
      <c r="AE47" s="41"/>
      <c r="AF47" s="41"/>
      <c r="AG47" s="40"/>
      <c r="AH47" s="41"/>
      <c r="AI47" s="41"/>
      <c r="AJ47" s="41"/>
      <c r="AK47" s="41"/>
      <c r="AL47" s="41"/>
      <c r="AM47" s="41"/>
      <c r="AN47" s="41"/>
      <c r="AO47" s="41"/>
    </row>
    <row r="48" spans="1:41" s="19" customFormat="1" ht="21" customHeight="1" x14ac:dyDescent="0.55000000000000004">
      <c r="B48" s="26" t="s">
        <v>34</v>
      </c>
      <c r="C48" s="27">
        <v>1977</v>
      </c>
      <c r="D48" s="28" t="e">
        <f>AVERAGE(D49:D53)</f>
        <v>#DIV/0!</v>
      </c>
      <c r="E48" s="28">
        <v>0.73099999999999998</v>
      </c>
      <c r="F48" s="27"/>
      <c r="G48" s="28" t="e">
        <f t="shared" ref="G48:G53" si="4">AVERAGE(J48,M48)</f>
        <v>#DIV/0!</v>
      </c>
      <c r="H48" s="28"/>
      <c r="I48" s="28"/>
      <c r="J48" s="28"/>
      <c r="K48" s="28"/>
      <c r="L48" s="28"/>
      <c r="M48" s="28"/>
      <c r="N48" s="28"/>
      <c r="O48" s="27"/>
      <c r="P48" s="28" t="e">
        <f t="shared" ref="P48:P53" si="5">AVERAGE(S48,V48)</f>
        <v>#DIV/0!</v>
      </c>
      <c r="Q48" s="28"/>
      <c r="R48" s="28"/>
      <c r="S48" s="28"/>
      <c r="T48" s="28"/>
      <c r="U48" s="28"/>
      <c r="V48" s="28"/>
      <c r="W48" s="28"/>
      <c r="X48" s="27"/>
      <c r="Y48" s="28" t="e">
        <f t="shared" ref="Y48:Y53" si="6">AVERAGE(AB48,AE48)</f>
        <v>#DIV/0!</v>
      </c>
      <c r="Z48" s="28"/>
      <c r="AA48" s="28"/>
      <c r="AB48" s="28"/>
      <c r="AC48" s="28"/>
      <c r="AD48" s="28"/>
      <c r="AE48" s="28"/>
      <c r="AF48" s="28"/>
      <c r="AG48" s="27"/>
      <c r="AH48" s="28" t="e">
        <f t="shared" ref="AH48:AH53" si="7">AVERAGE(AK48,AN48)</f>
        <v>#DIV/0!</v>
      </c>
      <c r="AI48" s="28"/>
      <c r="AJ48" s="28"/>
      <c r="AK48" s="28"/>
      <c r="AL48" s="28"/>
      <c r="AM48" s="28"/>
      <c r="AN48" s="28"/>
      <c r="AO48" s="28"/>
    </row>
    <row r="49" spans="2:41" s="19" customFormat="1" ht="21" customHeight="1" x14ac:dyDescent="0.55000000000000004">
      <c r="B49" s="30" t="s">
        <v>41</v>
      </c>
      <c r="C49" s="24">
        <v>1977</v>
      </c>
      <c r="D49" s="25">
        <v>4.04</v>
      </c>
      <c r="E49" s="25">
        <v>0.80600000000000005</v>
      </c>
      <c r="F49" s="24"/>
      <c r="G49" s="25" t="e">
        <f t="shared" si="4"/>
        <v>#DIV/0!</v>
      </c>
      <c r="H49" s="25"/>
      <c r="I49" s="25"/>
      <c r="J49" s="25"/>
      <c r="K49" s="25"/>
      <c r="L49" s="25"/>
      <c r="M49" s="25"/>
      <c r="N49" s="25"/>
      <c r="O49" s="24"/>
      <c r="P49" s="25" t="e">
        <f t="shared" si="5"/>
        <v>#DIV/0!</v>
      </c>
      <c r="Q49" s="25"/>
      <c r="R49" s="25"/>
      <c r="S49" s="25"/>
      <c r="T49" s="25"/>
      <c r="U49" s="25"/>
      <c r="V49" s="25"/>
      <c r="W49" s="25"/>
      <c r="X49" s="24"/>
      <c r="Y49" s="25" t="e">
        <f t="shared" si="6"/>
        <v>#DIV/0!</v>
      </c>
      <c r="Z49" s="25"/>
      <c r="AA49" s="25"/>
      <c r="AB49" s="25"/>
      <c r="AC49" s="25"/>
      <c r="AD49" s="25"/>
      <c r="AE49" s="25"/>
      <c r="AF49" s="25"/>
      <c r="AG49" s="24"/>
      <c r="AH49" s="25" t="e">
        <f t="shared" si="7"/>
        <v>#DIV/0!</v>
      </c>
      <c r="AI49" s="25"/>
      <c r="AJ49" s="25"/>
      <c r="AK49" s="25"/>
      <c r="AL49" s="25"/>
      <c r="AM49" s="25"/>
      <c r="AN49" s="25"/>
      <c r="AO49" s="25"/>
    </row>
    <row r="50" spans="2:41" s="19" customFormat="1" ht="21" customHeight="1" x14ac:dyDescent="0.55000000000000004">
      <c r="B50" s="30" t="s">
        <v>35</v>
      </c>
      <c r="C50" s="24" t="s">
        <v>39</v>
      </c>
      <c r="D50" s="25" t="e">
        <f>AVERAGE(G50,P50,Y50,AH50)</f>
        <v>#DIV/0!</v>
      </c>
      <c r="E50" s="25" t="s">
        <v>40</v>
      </c>
      <c r="F50" s="24"/>
      <c r="G50" s="25" t="e">
        <f t="shared" si="4"/>
        <v>#DIV/0!</v>
      </c>
      <c r="H50" s="25"/>
      <c r="I50" s="25"/>
      <c r="J50" s="25"/>
      <c r="K50" s="25"/>
      <c r="L50" s="25"/>
      <c r="M50" s="25"/>
      <c r="N50" s="25"/>
      <c r="O50" s="24"/>
      <c r="P50" s="25" t="e">
        <f t="shared" si="5"/>
        <v>#DIV/0!</v>
      </c>
      <c r="Q50" s="25"/>
      <c r="R50" s="25"/>
      <c r="S50" s="25"/>
      <c r="T50" s="25"/>
      <c r="U50" s="25"/>
      <c r="V50" s="25"/>
      <c r="W50" s="25"/>
      <c r="X50" s="24"/>
      <c r="Y50" s="25" t="e">
        <f t="shared" si="6"/>
        <v>#DIV/0!</v>
      </c>
      <c r="Z50" s="25"/>
      <c r="AA50" s="25"/>
      <c r="AB50" s="25"/>
      <c r="AC50" s="25"/>
      <c r="AD50" s="25"/>
      <c r="AE50" s="25"/>
      <c r="AF50" s="25"/>
      <c r="AG50" s="24"/>
      <c r="AH50" s="25" t="e">
        <f t="shared" si="7"/>
        <v>#DIV/0!</v>
      </c>
      <c r="AI50" s="25"/>
      <c r="AJ50" s="25"/>
      <c r="AK50" s="25"/>
      <c r="AL50" s="25"/>
      <c r="AM50" s="25"/>
      <c r="AN50" s="25"/>
      <c r="AO50" s="25"/>
    </row>
    <row r="51" spans="2:41" s="19" customFormat="1" ht="21" customHeight="1" x14ac:dyDescent="0.55000000000000004">
      <c r="B51" s="30" t="s">
        <v>36</v>
      </c>
      <c r="C51" s="24" t="s">
        <v>39</v>
      </c>
      <c r="D51" s="25"/>
      <c r="E51" s="25"/>
      <c r="F51" s="24"/>
      <c r="G51" s="25" t="e">
        <f t="shared" si="4"/>
        <v>#DIV/0!</v>
      </c>
      <c r="H51" s="25"/>
      <c r="I51" s="25"/>
      <c r="J51" s="25"/>
      <c r="K51" s="25"/>
      <c r="L51" s="25"/>
      <c r="M51" s="25"/>
      <c r="N51" s="25"/>
      <c r="O51" s="24"/>
      <c r="P51" s="25" t="e">
        <f t="shared" si="5"/>
        <v>#DIV/0!</v>
      </c>
      <c r="Q51" s="25"/>
      <c r="R51" s="25"/>
      <c r="S51" s="25"/>
      <c r="T51" s="25"/>
      <c r="U51" s="25"/>
      <c r="V51" s="25"/>
      <c r="W51" s="25"/>
      <c r="X51" s="24"/>
      <c r="Y51" s="25" t="e">
        <f t="shared" si="6"/>
        <v>#DIV/0!</v>
      </c>
      <c r="Z51" s="25"/>
      <c r="AA51" s="25"/>
      <c r="AB51" s="25"/>
      <c r="AC51" s="25"/>
      <c r="AD51" s="25"/>
      <c r="AE51" s="25"/>
      <c r="AF51" s="25"/>
      <c r="AG51" s="24"/>
      <c r="AH51" s="25" t="e">
        <f t="shared" si="7"/>
        <v>#DIV/0!</v>
      </c>
      <c r="AI51" s="25"/>
      <c r="AJ51" s="25"/>
      <c r="AK51" s="25"/>
      <c r="AL51" s="25"/>
      <c r="AM51" s="25"/>
      <c r="AN51" s="25"/>
      <c r="AO51" s="25"/>
    </row>
    <row r="52" spans="2:41" s="19" customFormat="1" ht="21" customHeight="1" x14ac:dyDescent="0.55000000000000004">
      <c r="B52" s="30" t="s">
        <v>37</v>
      </c>
      <c r="C52" s="24" t="s">
        <v>39</v>
      </c>
      <c r="D52" s="25"/>
      <c r="E52" s="25"/>
      <c r="F52" s="24"/>
      <c r="G52" s="25" t="e">
        <f t="shared" si="4"/>
        <v>#DIV/0!</v>
      </c>
      <c r="H52" s="25"/>
      <c r="I52" s="25"/>
      <c r="J52" s="25"/>
      <c r="K52" s="25"/>
      <c r="L52" s="25"/>
      <c r="M52" s="25"/>
      <c r="N52" s="25"/>
      <c r="O52" s="24"/>
      <c r="P52" s="25" t="e">
        <f t="shared" si="5"/>
        <v>#DIV/0!</v>
      </c>
      <c r="Q52" s="25"/>
      <c r="R52" s="25"/>
      <c r="S52" s="25"/>
      <c r="T52" s="25"/>
      <c r="U52" s="25"/>
      <c r="V52" s="25"/>
      <c r="W52" s="25"/>
      <c r="X52" s="24"/>
      <c r="Y52" s="25" t="e">
        <f t="shared" si="6"/>
        <v>#DIV/0!</v>
      </c>
      <c r="Z52" s="25"/>
      <c r="AA52" s="25"/>
      <c r="AB52" s="25"/>
      <c r="AC52" s="25"/>
      <c r="AD52" s="25"/>
      <c r="AE52" s="25"/>
      <c r="AF52" s="25"/>
      <c r="AG52" s="24"/>
      <c r="AH52" s="25" t="e">
        <f t="shared" si="7"/>
        <v>#DIV/0!</v>
      </c>
      <c r="AI52" s="25"/>
      <c r="AJ52" s="25"/>
      <c r="AK52" s="25"/>
      <c r="AL52" s="25"/>
      <c r="AM52" s="25"/>
      <c r="AN52" s="25"/>
      <c r="AO52" s="25"/>
    </row>
    <row r="53" spans="2:41" s="19" customFormat="1" ht="21" customHeight="1" x14ac:dyDescent="0.55000000000000004">
      <c r="B53" s="30" t="s">
        <v>38</v>
      </c>
      <c r="C53" s="24" t="s">
        <v>39</v>
      </c>
      <c r="D53" s="25"/>
      <c r="E53" s="25"/>
      <c r="F53" s="24"/>
      <c r="G53" s="25" t="e">
        <f t="shared" si="4"/>
        <v>#DIV/0!</v>
      </c>
      <c r="H53" s="25"/>
      <c r="I53" s="25"/>
      <c r="J53" s="25"/>
      <c r="K53" s="25"/>
      <c r="L53" s="25"/>
      <c r="M53" s="25"/>
      <c r="N53" s="25"/>
      <c r="O53" s="24"/>
      <c r="P53" s="25" t="e">
        <f t="shared" si="5"/>
        <v>#DIV/0!</v>
      </c>
      <c r="Q53" s="25"/>
      <c r="R53" s="25"/>
      <c r="S53" s="25"/>
      <c r="T53" s="25"/>
      <c r="U53" s="25"/>
      <c r="V53" s="25"/>
      <c r="W53" s="25"/>
      <c r="X53" s="24"/>
      <c r="Y53" s="25" t="e">
        <f t="shared" si="6"/>
        <v>#DIV/0!</v>
      </c>
      <c r="Z53" s="25"/>
      <c r="AA53" s="25"/>
      <c r="AB53" s="25"/>
      <c r="AC53" s="25"/>
      <c r="AD53" s="25"/>
      <c r="AE53" s="25"/>
      <c r="AF53" s="25"/>
      <c r="AG53" s="24"/>
      <c r="AH53" s="25" t="e">
        <f t="shared" si="7"/>
        <v>#DIV/0!</v>
      </c>
      <c r="AI53" s="25"/>
      <c r="AJ53" s="25"/>
      <c r="AK53" s="25"/>
      <c r="AL53" s="25"/>
      <c r="AM53" s="25"/>
      <c r="AN53" s="25"/>
      <c r="AO53" s="25"/>
    </row>
    <row r="54" spans="2:41" s="19" customFormat="1" ht="21" customHeight="1" x14ac:dyDescent="0.55000000000000004">
      <c r="B54" s="49"/>
      <c r="C54" s="50"/>
      <c r="D54" s="51"/>
      <c r="E54" s="51"/>
      <c r="F54" s="50"/>
      <c r="G54" s="51"/>
      <c r="H54" s="51"/>
      <c r="I54" s="51"/>
      <c r="J54" s="51"/>
      <c r="K54" s="51"/>
      <c r="L54" s="51"/>
      <c r="M54" s="51"/>
      <c r="N54" s="51"/>
      <c r="O54" s="50"/>
      <c r="P54" s="51"/>
      <c r="Q54" s="51"/>
      <c r="R54" s="51"/>
      <c r="S54" s="51"/>
      <c r="T54" s="51"/>
      <c r="U54" s="51"/>
      <c r="V54" s="51"/>
      <c r="W54" s="51"/>
      <c r="X54" s="50"/>
      <c r="Y54" s="51"/>
      <c r="Z54" s="51"/>
      <c r="AA54" s="51"/>
      <c r="AB54" s="51"/>
      <c r="AC54" s="51"/>
      <c r="AD54" s="51"/>
      <c r="AE54" s="51"/>
      <c r="AF54" s="51"/>
      <c r="AG54" s="50"/>
      <c r="AH54" s="51"/>
      <c r="AI54" s="51"/>
      <c r="AJ54" s="51"/>
      <c r="AK54" s="51"/>
      <c r="AL54" s="51"/>
      <c r="AM54" s="51"/>
      <c r="AN54" s="51"/>
      <c r="AO54" s="51"/>
    </row>
    <row r="55" spans="2:41" ht="23.25" customHeight="1" x14ac:dyDescent="0.45"/>
    <row r="56" spans="2:41" ht="23.25" customHeight="1" x14ac:dyDescent="0.45"/>
    <row r="57" spans="2:41" ht="23.25" customHeight="1" x14ac:dyDescent="0.45"/>
    <row r="58" spans="2:41" ht="23.25" customHeight="1" x14ac:dyDescent="0.45"/>
    <row r="59" spans="2:41" ht="23.25" customHeight="1" x14ac:dyDescent="0.45"/>
    <row r="60" spans="2:41" ht="23.25" customHeight="1" x14ac:dyDescent="0.45"/>
    <row r="61" spans="2:41" ht="23.25" customHeight="1" x14ac:dyDescent="0.45"/>
    <row r="62" spans="2:41" ht="23.25" customHeight="1" x14ac:dyDescent="0.45"/>
    <row r="63" spans="2:41" ht="23.25" customHeight="1" x14ac:dyDescent="0.45"/>
    <row r="64" spans="2:41" ht="23.25" customHeight="1" x14ac:dyDescent="0.45"/>
    <row r="65" ht="23.25" customHeight="1" x14ac:dyDescent="0.45"/>
    <row r="66" ht="23.25" customHeight="1" x14ac:dyDescent="0.45"/>
    <row r="67" ht="23.25" customHeight="1" x14ac:dyDescent="0.45"/>
    <row r="68" ht="23.25" customHeight="1" x14ac:dyDescent="0.45"/>
    <row r="69" ht="23.25" customHeight="1" x14ac:dyDescent="0.45"/>
    <row r="70" ht="23.25" customHeight="1" x14ac:dyDescent="0.45"/>
    <row r="71" ht="23.25" customHeight="1" x14ac:dyDescent="0.45"/>
    <row r="72" ht="23.25" customHeight="1" x14ac:dyDescent="0.45"/>
  </sheetData>
  <mergeCells count="1">
    <mergeCell ref="B3:B4"/>
  </mergeCells>
  <printOptions horizontalCentered="1"/>
  <pageMargins left="0" right="0" top="0.39370078740157483" bottom="0.39370078740157483" header="0.19685039370078741" footer="0.19685039370078741"/>
  <pageSetup paperSize="5" scale="41" orientation="landscape" horizontalDpi="1200" verticalDpi="1200" r:id="rId1"/>
  <headerFooter alignWithMargins="0">
    <oddHeader xml:space="preserve">&amp;R&amp;"Arial,Bold"เอกสารหมายเลข 2 </oddHead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ต2</vt:lpstr>
      <vt:lpstr>ต2 (2)</vt:lpstr>
      <vt:lpstr>ต2!Print_Titles</vt:lpstr>
      <vt:lpstr>'ต2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PONGSARN PETPLAI</dc:creator>
  <cp:lastModifiedBy>User</cp:lastModifiedBy>
  <cp:lastPrinted>2019-05-22T07:21:08Z</cp:lastPrinted>
  <dcterms:created xsi:type="dcterms:W3CDTF">2015-07-03T07:44:54Z</dcterms:created>
  <dcterms:modified xsi:type="dcterms:W3CDTF">2019-05-23T03:38:30Z</dcterms:modified>
</cp:coreProperties>
</file>